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4.xml" ContentType="application/vnd.openxmlformats-officedocument.drawingml.chart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01- MANIFESTATIONS DU CENTRE\MANIFESTATIONS 2022\2022-09-28 - Evaluation Loi Pacte - Troisième rapport\Site\"/>
    </mc:Choice>
  </mc:AlternateContent>
  <bookViews>
    <workbookView xWindow="-10725" yWindow="2985" windowWidth="21600" windowHeight="4035" firstSheet="3" activeTab="10"/>
  </bookViews>
  <sheets>
    <sheet name="T1 - Graphique 1" sheetId="55" r:id="rId1"/>
    <sheet name="T2 - Graphique 2" sheetId="1" r:id="rId2"/>
    <sheet name="T2 - Tableau 1" sheetId="2" r:id="rId3"/>
    <sheet name="T3 - Graphique 3" sheetId="3" r:id="rId4"/>
    <sheet name="T3 - Graphique 4" sheetId="35" r:id="rId5"/>
    <sheet name="T5 - Tableau 2" sheetId="4" r:id="rId6"/>
    <sheet name="T5 - Tableau 3" sheetId="5" r:id="rId7"/>
    <sheet name="T6 - Tableau 4" sheetId="6" r:id="rId8"/>
    <sheet name="T6 - Graphique 5" sheetId="36" r:id="rId9"/>
    <sheet name="T6 - Graphique 6" sheetId="37" r:id="rId10"/>
    <sheet name="T6 - Graphique 7" sheetId="38" r:id="rId11"/>
    <sheet name="T6 - Graphique 8" sheetId="39" r:id="rId12"/>
    <sheet name="T7 - Graphique 9" sheetId="7" r:id="rId13"/>
    <sheet name="T7 - Tableau 5" sheetId="8" r:id="rId14"/>
    <sheet name="T8 - Graphique 10" sheetId="40" r:id="rId15"/>
    <sheet name="T9 - Tableau 6" sheetId="9" r:id="rId16"/>
    <sheet name="T11- Graphique 11" sheetId="11" r:id="rId17"/>
    <sheet name="T15 - Tableau 7" sheetId="13" r:id="rId18"/>
    <sheet name="T15 - Tableau 8" sheetId="14" r:id="rId19"/>
    <sheet name="T16 - Graphique 12" sheetId="15" r:id="rId20"/>
    <sheet name="T16 - Graphique 13" sheetId="45" r:id="rId21"/>
    <sheet name="T17 - Graphique 14" sheetId="46" r:id="rId22"/>
    <sheet name="T17 - Tableau 9" sheetId="21" r:id="rId23"/>
    <sheet name="T17 - Tableau 10" sheetId="22" r:id="rId24"/>
    <sheet name="T17 - Tableau 11" sheetId="23" r:id="rId25"/>
    <sheet name="T18 - Graphique 15" sheetId="48" r:id="rId26"/>
    <sheet name="T18 - Graphique 16" sheetId="49" r:id="rId27"/>
    <sheet name="T18 - Figure 1" sheetId="56" r:id="rId28"/>
    <sheet name="T19 - Tableau 12" sheetId="57" r:id="rId29"/>
    <sheet name="T21 - Tableau 13" sheetId="24" r:id="rId30"/>
    <sheet name="T21 - Tableau 14" sheetId="25" r:id="rId31"/>
    <sheet name="T21 - Graphique 17" sheetId="26" r:id="rId32"/>
    <sheet name="T21 - Graphique 18" sheetId="27" r:id="rId33"/>
    <sheet name="T21 - Graphique 19" sheetId="28" r:id="rId34"/>
    <sheet name="T21 - Graphique 20" sheetId="29" r:id="rId35"/>
    <sheet name="T21 - Figure 2" sheetId="52" r:id="rId36"/>
    <sheet name="T21 - Figure 3" sheetId="53" r:id="rId37"/>
    <sheet name="T22 - Tableau 15" sheetId="30" r:id="rId38"/>
    <sheet name="T22 Tableau 16" sheetId="31" r:id="rId39"/>
    <sheet name="T22 - Tableau 17" sheetId="32" r:id="rId40"/>
    <sheet name="T22 - Tableau 18" sheetId="33" r:id="rId41"/>
    <sheet name="T22 - Graphique 21" sheetId="54" r:id="rId42"/>
  </sheets>
  <externalReferences>
    <externalReference r:id="rId43"/>
  </externalReferenc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" i="26" l="1"/>
  <c r="N8" i="26"/>
  <c r="O8" i="26"/>
  <c r="P8" i="26"/>
  <c r="Q8" i="26"/>
  <c r="L8" i="26"/>
  <c r="E51" i="3" l="1"/>
  <c r="E48" i="3" l="1"/>
  <c r="E45" i="3"/>
  <c r="E40" i="3"/>
  <c r="E37" i="3"/>
  <c r="E34" i="3"/>
  <c r="E29" i="3"/>
  <c r="E25" i="3"/>
  <c r="E22" i="3"/>
</calcChain>
</file>

<file path=xl/sharedStrings.xml><?xml version="1.0" encoding="utf-8"?>
<sst xmlns="http://schemas.openxmlformats.org/spreadsheetml/2006/main" count="2355" uniqueCount="1403">
  <si>
    <t>Source : Sirène</t>
  </si>
  <si>
    <t xml:space="preserve">Tableau 1 – Évolution du nombre de créations d’entreprises (en milliers) </t>
  </si>
  <si>
    <t xml:space="preserve">Lecture : Pour l'année 2018, il y a 52 % d'entreprises de plus juste en dessous (9 et 10 salariés) du seuil de 11 salariés que d'entreprises au niveau même du seuil et juste au-dessus de ce seuil (12 salariés). </t>
  </si>
  <si>
    <t>Source : France Stratégie, à partir des données de l’Acoss</t>
  </si>
  <si>
    <t>seuil</t>
  </si>
  <si>
    <t>année</t>
  </si>
  <si>
    <t>n</t>
  </si>
  <si>
    <t>18 et 19 salariés</t>
  </si>
  <si>
    <t>20 et 21 salariés</t>
  </si>
  <si>
    <t>48 et 49 salariés</t>
  </si>
  <si>
    <t>50 et 51 salariés</t>
  </si>
  <si>
    <t>248 et 249 salariés</t>
  </si>
  <si>
    <t>250 et 251 salariés</t>
  </si>
  <si>
    <t>Seuil de 11</t>
  </si>
  <si>
    <t>Seuil de 20</t>
  </si>
  <si>
    <t>Seuil de 50</t>
  </si>
  <si>
    <t>Seuil de 250</t>
  </si>
  <si>
    <t>PER obligatoire</t>
  </si>
  <si>
    <t>PER collectif</t>
  </si>
  <si>
    <t>Source : DG trésor, sur la base des données mises à disposition par l'ensemble des fédérations professionnelles commercialisant des PER (2021)</t>
  </si>
  <si>
    <t>EI classiques</t>
  </si>
  <si>
    <t>Micro-entrepreneurs</t>
  </si>
  <si>
    <t>Total</t>
  </si>
  <si>
    <t>Sociétés</t>
  </si>
  <si>
    <t>T1 2019</t>
  </si>
  <si>
    <t>T2 2019</t>
  </si>
  <si>
    <t>T3 2019</t>
  </si>
  <si>
    <t>T4 2019</t>
  </si>
  <si>
    <t>T1 2020</t>
  </si>
  <si>
    <t>T2 2020</t>
  </si>
  <si>
    <t>T3 2020</t>
  </si>
  <si>
    <t>T4 2020</t>
  </si>
  <si>
    <t>T1 2021</t>
  </si>
  <si>
    <r>
      <t>Source</t>
    </r>
    <r>
      <rPr>
        <i/>
        <sz val="9"/>
        <color rgb="FF000000"/>
        <rFont val="Arial"/>
        <family val="2"/>
      </rPr>
      <t> : données ACPR traitées par la Direction générale du Trésor</t>
    </r>
  </si>
  <si>
    <t>Source : FFA 2020.</t>
  </si>
  <si>
    <t xml:space="preserve">Tableau des données réalisés à partir d'une interprétation VISUELLE et donc approximative du graphique ci-dessus. </t>
  </si>
  <si>
    <t>Montant total transféré</t>
  </si>
  <si>
    <t>(en milliards d’euros)</t>
  </si>
  <si>
    <t>Dont réinvesti en unités de compte (UC)</t>
  </si>
  <si>
    <t>Montant moyen transféré</t>
  </si>
  <si>
    <t>(en milliers d’euros)</t>
  </si>
  <si>
    <r>
      <t>Source</t>
    </r>
    <r>
      <rPr>
        <b/>
        <i/>
        <sz val="9.5"/>
        <color rgb="FF3E3E3E"/>
        <rFont val="Arial"/>
        <family val="2"/>
      </rPr>
      <t xml:space="preserve"> : </t>
    </r>
    <r>
      <rPr>
        <i/>
        <sz val="9.5"/>
        <color rgb="FF3E3E3E"/>
        <rFont val="Arial"/>
        <family val="2"/>
      </rPr>
      <t>données de la Fédération française de l’assurance et calculs de la DG Trésor. Note de lecture : dès 2020, les transferts « loi Pacte » (tous contrats confondus) sont désormais comptabilisés, et non plus seulement les transferts d'un contrat mono-support à un contrat multi-support (dits "transferts Fourgous").</t>
    </r>
  </si>
  <si>
    <t>Source : Banque de France (2021)</t>
  </si>
  <si>
    <t>PEA</t>
  </si>
  <si>
    <t>PEA-PME</t>
  </si>
  <si>
    <t>107.00</t>
  </si>
  <si>
    <t>106.00</t>
  </si>
  <si>
    <t>98.30</t>
  </si>
  <si>
    <t>100.00</t>
  </si>
  <si>
    <t>101.50</t>
  </si>
  <si>
    <t>99.20</t>
  </si>
  <si>
    <t>99.50</t>
  </si>
  <si>
    <t>98.20</t>
  </si>
  <si>
    <t>+1.34%</t>
  </si>
  <si>
    <t>97.40</t>
  </si>
  <si>
    <t>96.90</t>
  </si>
  <si>
    <t>-0.76%</t>
  </si>
  <si>
    <t>97.50</t>
  </si>
  <si>
    <t>-0.99%</t>
  </si>
  <si>
    <t>98.80</t>
  </si>
  <si>
    <t>101.10</t>
  </si>
  <si>
    <t>-0.24%</t>
  </si>
  <si>
    <t>+0.14%</t>
  </si>
  <si>
    <t>102.35</t>
  </si>
  <si>
    <t>101.90</t>
  </si>
  <si>
    <t>101.60</t>
  </si>
  <si>
    <t>-0.44%</t>
  </si>
  <si>
    <t>100.80</t>
  </si>
  <si>
    <t>101.70</t>
  </si>
  <si>
    <t>102.05</t>
  </si>
  <si>
    <t>103.15</t>
  </si>
  <si>
    <t>100.25</t>
  </si>
  <si>
    <t>100.15</t>
  </si>
  <si>
    <t>99.60</t>
  </si>
  <si>
    <t>-0.85%</t>
  </si>
  <si>
    <t>100.70</t>
  </si>
  <si>
    <t>+0.20%</t>
  </si>
  <si>
    <t>100.60</t>
  </si>
  <si>
    <t>99.40</t>
  </si>
  <si>
    <t>101.05</t>
  </si>
  <si>
    <t>101.30</t>
  </si>
  <si>
    <t>-0.69%</t>
  </si>
  <si>
    <t>103.10</t>
  </si>
  <si>
    <t>102.40</t>
  </si>
  <si>
    <t>102.00</t>
  </si>
  <si>
    <t>99.00</t>
  </si>
  <si>
    <t>0.00%</t>
  </si>
  <si>
    <t>113.35</t>
  </si>
  <si>
    <t>+1.57%</t>
  </si>
  <si>
    <t>116.50</t>
  </si>
  <si>
    <t>111.75</t>
  </si>
  <si>
    <t>111.60</t>
  </si>
  <si>
    <t>+1.87%</t>
  </si>
  <si>
    <t>112.45</t>
  </si>
  <si>
    <t>110.15</t>
  </si>
  <si>
    <t>110.60</t>
  </si>
  <si>
    <t>109.55</t>
  </si>
  <si>
    <t>-1.04%</t>
  </si>
  <si>
    <t>111.45</t>
  </si>
  <si>
    <t>109.45</t>
  </si>
  <si>
    <t>110.70</t>
  </si>
  <si>
    <t>+0.87%</t>
  </si>
  <si>
    <t>109.00</t>
  </si>
  <si>
    <t>109.75</t>
  </si>
  <si>
    <t>-0.05%</t>
  </si>
  <si>
    <t>111.55</t>
  </si>
  <si>
    <t>109.30</t>
  </si>
  <si>
    <t>110.20</t>
  </si>
  <si>
    <t>109.80</t>
  </si>
  <si>
    <t>+0.50%</t>
  </si>
  <si>
    <t>110.50</t>
  </si>
  <si>
    <t>109.90</t>
  </si>
  <si>
    <t>109.25</t>
  </si>
  <si>
    <t>-0.91%</t>
  </si>
  <si>
    <t>112.10</t>
  </si>
  <si>
    <t>108.65</t>
  </si>
  <si>
    <t>110.25</t>
  </si>
  <si>
    <t>111.25</t>
  </si>
  <si>
    <t>109.20</t>
  </si>
  <si>
    <t>110.85</t>
  </si>
  <si>
    <t>110.10</t>
  </si>
  <si>
    <t>-0.50%</t>
  </si>
  <si>
    <t>108.05</t>
  </si>
  <si>
    <t>110.00</t>
  </si>
  <si>
    <t>110.65</t>
  </si>
  <si>
    <t>-0.90%</t>
  </si>
  <si>
    <t>112.90</t>
  </si>
  <si>
    <t>112.55</t>
  </si>
  <si>
    <t>111.65</t>
  </si>
  <si>
    <t>-2.96%</t>
  </si>
  <si>
    <t>115.70</t>
  </si>
  <si>
    <t>111.50</t>
  </si>
  <si>
    <t>115.40</t>
  </si>
  <si>
    <t>115.05</t>
  </si>
  <si>
    <t>+1.86%</t>
  </si>
  <si>
    <t>112.50</t>
  </si>
  <si>
    <t>114.20</t>
  </si>
  <si>
    <t>112.95</t>
  </si>
  <si>
    <t>-1.05%</t>
  </si>
  <si>
    <t>113.75</t>
  </si>
  <si>
    <t>110.40</t>
  </si>
  <si>
    <t>113.00</t>
  </si>
  <si>
    <t>114.15</t>
  </si>
  <si>
    <t>+0.40%</t>
  </si>
  <si>
    <t>114.75</t>
  </si>
  <si>
    <t>113.50</t>
  </si>
  <si>
    <t>113.70</t>
  </si>
  <si>
    <t>-0.57%</t>
  </si>
  <si>
    <t>112.25</t>
  </si>
  <si>
    <t>113.20</t>
  </si>
  <si>
    <t>114.35</t>
  </si>
  <si>
    <t>113.25</t>
  </si>
  <si>
    <t>116.25</t>
  </si>
  <si>
    <t>115.55</t>
  </si>
  <si>
    <t>-0.30%</t>
  </si>
  <si>
    <t>117.00</t>
  </si>
  <si>
    <t>114.30</t>
  </si>
  <si>
    <t>116.40</t>
  </si>
  <si>
    <t>115.90</t>
  </si>
  <si>
    <t>-0.52%</t>
  </si>
  <si>
    <t>116.75</t>
  </si>
  <si>
    <t>116.65</t>
  </si>
  <si>
    <t>+2.64%</t>
  </si>
  <si>
    <t>116.80</t>
  </si>
  <si>
    <t>113.60</t>
  </si>
  <si>
    <t>114.70</t>
  </si>
  <si>
    <t>+2.58%</t>
  </si>
  <si>
    <t>116.00</t>
  </si>
  <si>
    <t>110.75</t>
  </si>
  <si>
    <t>+3.70%</t>
  </si>
  <si>
    <t>106.65</t>
  </si>
  <si>
    <t>106.70</t>
  </si>
  <si>
    <t>+2.06%</t>
  </si>
  <si>
    <t>108.50</t>
  </si>
  <si>
    <t>104.50</t>
  </si>
  <si>
    <t>104.55</t>
  </si>
  <si>
    <t>+1.16%</t>
  </si>
  <si>
    <t>106.25</t>
  </si>
  <si>
    <t>103.30</t>
  </si>
  <si>
    <t>104.30</t>
  </si>
  <si>
    <t>103.35</t>
  </si>
  <si>
    <t>+1.77%</t>
  </si>
  <si>
    <t>104.90</t>
  </si>
  <si>
    <t>102.20</t>
  </si>
  <si>
    <t>102.45</t>
  </si>
  <si>
    <t>101.55</t>
  </si>
  <si>
    <t>-0.15%</t>
  </si>
  <si>
    <t>102.10</t>
  </si>
  <si>
    <t>100.10</t>
  </si>
  <si>
    <t>+1.78%</t>
  </si>
  <si>
    <t>103.65</t>
  </si>
  <si>
    <t>99.72</t>
  </si>
  <si>
    <t>99.90</t>
  </si>
  <si>
    <t>99.92</t>
  </si>
  <si>
    <t>-2.37%</t>
  </si>
  <si>
    <t>102.60</t>
  </si>
  <si>
    <t>+1.09%</t>
  </si>
  <si>
    <t>100.65</t>
  </si>
  <si>
    <t>101.85</t>
  </si>
  <si>
    <t>101.25</t>
  </si>
  <si>
    <t>101.95</t>
  </si>
  <si>
    <t>101.20</t>
  </si>
  <si>
    <t>-2.04%</t>
  </si>
  <si>
    <t>103.05</t>
  </si>
  <si>
    <t>+1.28%</t>
  </si>
  <si>
    <t>103.85</t>
  </si>
  <si>
    <t>-0.68%</t>
  </si>
  <si>
    <t>103.40</t>
  </si>
  <si>
    <t>102.50</t>
  </si>
  <si>
    <t>102.55</t>
  </si>
  <si>
    <t>104.65</t>
  </si>
  <si>
    <t>103.20</t>
  </si>
  <si>
    <t>103.00</t>
  </si>
  <si>
    <t>103.25</t>
  </si>
  <si>
    <t>+0.98%</t>
  </si>
  <si>
    <t>104.15</t>
  </si>
  <si>
    <t>102.25</t>
  </si>
  <si>
    <t>-2.71%</t>
  </si>
  <si>
    <t>105.40</t>
  </si>
  <si>
    <t>105.35</t>
  </si>
  <si>
    <t>105.10</t>
  </si>
  <si>
    <t>-1.41%</t>
  </si>
  <si>
    <t>107.55</t>
  </si>
  <si>
    <t>106.95</t>
  </si>
  <si>
    <t>106.60</t>
  </si>
  <si>
    <t>105.05</t>
  </si>
  <si>
    <t>106.45</t>
  </si>
  <si>
    <t>+0.52%</t>
  </si>
  <si>
    <t>107.40</t>
  </si>
  <si>
    <t>105.55</t>
  </si>
  <si>
    <t>105.90</t>
  </si>
  <si>
    <t>+2.07%</t>
  </si>
  <si>
    <t>107.15</t>
  </si>
  <si>
    <t>103.75</t>
  </si>
  <si>
    <t>+1.82%</t>
  </si>
  <si>
    <t>102.30</t>
  </si>
  <si>
    <t>-0.10%</t>
  </si>
  <si>
    <t>103.60</t>
  </si>
  <si>
    <t>+0.99%</t>
  </si>
  <si>
    <t>103.80</t>
  </si>
  <si>
    <t>101.40</t>
  </si>
  <si>
    <t>101.00</t>
  </si>
  <si>
    <t>100.30</t>
  </si>
  <si>
    <t>100.50</t>
  </si>
  <si>
    <t>-1.47%</t>
  </si>
  <si>
    <t>100.20</t>
  </si>
  <si>
    <t>+1.39%</t>
  </si>
  <si>
    <t>99.05</t>
  </si>
  <si>
    <t>-2.42%</t>
  </si>
  <si>
    <t>-2.73%</t>
  </si>
  <si>
    <t>105.60</t>
  </si>
  <si>
    <t>106.10</t>
  </si>
  <si>
    <t>-1.39%</t>
  </si>
  <si>
    <t>102.80</t>
  </si>
  <si>
    <t>107.60</t>
  </si>
  <si>
    <t>-0.65%</t>
  </si>
  <si>
    <t>107.50</t>
  </si>
  <si>
    <t>108.30</t>
  </si>
  <si>
    <t>-1.72%</t>
  </si>
  <si>
    <t>110.30</t>
  </si>
  <si>
    <t>106.90</t>
  </si>
  <si>
    <t>+0.27%</t>
  </si>
  <si>
    <t>112.00</t>
  </si>
  <si>
    <t>+1.48%</t>
  </si>
  <si>
    <t>108.20</t>
  </si>
  <si>
    <t>+2.65%</t>
  </si>
  <si>
    <t>105.20</t>
  </si>
  <si>
    <t>105.50</t>
  </si>
  <si>
    <t>+1.15%</t>
  </si>
  <si>
    <t>107.10</t>
  </si>
  <si>
    <t>104.70</t>
  </si>
  <si>
    <t>-0.19%</t>
  </si>
  <si>
    <t>106.20</t>
  </si>
  <si>
    <t>-0.95%</t>
  </si>
  <si>
    <t>105.70</t>
  </si>
  <si>
    <t>+0.48%</t>
  </si>
  <si>
    <t>108.10</t>
  </si>
  <si>
    <t>103.50</t>
  </si>
  <si>
    <t>105.00</t>
  </si>
  <si>
    <t>106.50</t>
  </si>
  <si>
    <t>104.10</t>
  </si>
  <si>
    <t>104.60</t>
  </si>
  <si>
    <t>-0.66%</t>
  </si>
  <si>
    <t>105.80</t>
  </si>
  <si>
    <t>+1.24%</t>
  </si>
  <si>
    <t>107.20</t>
  </si>
  <si>
    <t>-1.97%</t>
  </si>
  <si>
    <t>106.40</t>
  </si>
  <si>
    <t>+1.33%</t>
  </si>
  <si>
    <t>104.80</t>
  </si>
  <si>
    <t>104.20</t>
  </si>
  <si>
    <t>-1.30%</t>
  </si>
  <si>
    <t>108.40</t>
  </si>
  <si>
    <t>+2.87%</t>
  </si>
  <si>
    <t>105.30</t>
  </si>
  <si>
    <t>+4.87%</t>
  </si>
  <si>
    <t>99.65</t>
  </si>
  <si>
    <t>+4.13%</t>
  </si>
  <si>
    <t>94.75</t>
  </si>
  <si>
    <t>95.35</t>
  </si>
  <si>
    <t>95.70</t>
  </si>
  <si>
    <t>+0.74%</t>
  </si>
  <si>
    <t>97.10</t>
  </si>
  <si>
    <t>94.90</t>
  </si>
  <si>
    <t>95.25</t>
  </si>
  <si>
    <t>95.00</t>
  </si>
  <si>
    <t>-1.86%</t>
  </si>
  <si>
    <t>96.75</t>
  </si>
  <si>
    <t>94.60</t>
  </si>
  <si>
    <t>96.80</t>
  </si>
  <si>
    <t>-2.57%</t>
  </si>
  <si>
    <t>99.45</t>
  </si>
  <si>
    <t>98.60</t>
  </si>
  <si>
    <t>99.35</t>
  </si>
  <si>
    <t>-0.60%</t>
  </si>
  <si>
    <t>98.75</t>
  </si>
  <si>
    <t>100.90</t>
  </si>
  <si>
    <t>99.95</t>
  </si>
  <si>
    <t>-1.82%</t>
  </si>
  <si>
    <t>101.80</t>
  </si>
  <si>
    <t>99.25</t>
  </si>
  <si>
    <t>-1.17%</t>
  </si>
  <si>
    <t>-3.29%</t>
  </si>
  <si>
    <t>+2.21%</t>
  </si>
  <si>
    <t>+2.46%</t>
  </si>
  <si>
    <t>+0.10%</t>
  </si>
  <si>
    <t>+0.59%</t>
  </si>
  <si>
    <t>+4.07%</t>
  </si>
  <si>
    <t>97.75</t>
  </si>
  <si>
    <t>97.85</t>
  </si>
  <si>
    <t>97.05</t>
  </si>
  <si>
    <t>+2.16%</t>
  </si>
  <si>
    <t>98.55</t>
  </si>
  <si>
    <t>94.55</t>
  </si>
  <si>
    <t>96.05</t>
  </si>
  <si>
    <t>-3.85%</t>
  </si>
  <si>
    <t>98.40</t>
  </si>
  <si>
    <t>94.20</t>
  </si>
  <si>
    <t>96.55</t>
  </si>
  <si>
    <t>+2.22%</t>
  </si>
  <si>
    <t>94.70</t>
  </si>
  <si>
    <t>95.45</t>
  </si>
  <si>
    <t>96.65</t>
  </si>
  <si>
    <t>+1.42%</t>
  </si>
  <si>
    <t>97.20</t>
  </si>
  <si>
    <t>94.45</t>
  </si>
  <si>
    <t>95.30</t>
  </si>
  <si>
    <t>+3.31%</t>
  </si>
  <si>
    <t>96.35</t>
  </si>
  <si>
    <t>92.25</t>
  </si>
  <si>
    <t>93.00</t>
  </si>
  <si>
    <t>-1.91%</t>
  </si>
  <si>
    <t>93.70</t>
  </si>
  <si>
    <t>90.30</t>
  </si>
  <si>
    <t>93.35</t>
  </si>
  <si>
    <t>94.05</t>
  </si>
  <si>
    <t>-1.00%</t>
  </si>
  <si>
    <t>92.10</t>
  </si>
  <si>
    <t>95.95</t>
  </si>
  <si>
    <t>+1.00%</t>
  </si>
  <si>
    <t>95.40</t>
  </si>
  <si>
    <t>-0.63%</t>
  </si>
  <si>
    <t>96.95</t>
  </si>
  <si>
    <t>94.40</t>
  </si>
  <si>
    <t>96.20</t>
  </si>
  <si>
    <t>95.60</t>
  </si>
  <si>
    <t>-2.00%</t>
  </si>
  <si>
    <t>97.00</t>
  </si>
  <si>
    <t>96.30</t>
  </si>
  <si>
    <t>97.55</t>
  </si>
  <si>
    <t>+0.83%</t>
  </si>
  <si>
    <t>95.90</t>
  </si>
  <si>
    <t>94.65</t>
  </si>
  <si>
    <t>95.20</t>
  </si>
  <si>
    <t>-0.84%</t>
  </si>
  <si>
    <t>96.40</t>
  </si>
  <si>
    <t>95.50</t>
  </si>
  <si>
    <t>95.10</t>
  </si>
  <si>
    <t>97.35</t>
  </si>
  <si>
    <t>-0.92%</t>
  </si>
  <si>
    <t>99.75</t>
  </si>
  <si>
    <t>98.25</t>
  </si>
  <si>
    <t>-0.96%</t>
  </si>
  <si>
    <t>96.50</t>
  </si>
  <si>
    <t>+0.15%</t>
  </si>
  <si>
    <t>99.70</t>
  </si>
  <si>
    <t>99.55</t>
  </si>
  <si>
    <t>-6.17%</t>
  </si>
  <si>
    <t>107.70</t>
  </si>
  <si>
    <t>+1.63%</t>
  </si>
  <si>
    <t>104.40</t>
  </si>
  <si>
    <t>+3.56%</t>
  </si>
  <si>
    <t>-0.39%</t>
  </si>
  <si>
    <t>102.70</t>
  </si>
  <si>
    <t>+0.70%</t>
  </si>
  <si>
    <t>-1.76%</t>
  </si>
  <si>
    <t>96.25</t>
  </si>
  <si>
    <t>-4.85%</t>
  </si>
  <si>
    <t>107.30</t>
  </si>
  <si>
    <t>+1.04%</t>
  </si>
  <si>
    <t>+0.19%</t>
  </si>
  <si>
    <t>107.90</t>
  </si>
  <si>
    <t>+0.95%</t>
  </si>
  <si>
    <t>-0.38%</t>
  </si>
  <si>
    <t>+0.38%</t>
  </si>
  <si>
    <t>-0.94%</t>
  </si>
  <si>
    <t>-0.75%</t>
  </si>
  <si>
    <t>108.70</t>
  </si>
  <si>
    <t>106.80</t>
  </si>
  <si>
    <t>-0.93%</t>
  </si>
  <si>
    <t>108.00</t>
  </si>
  <si>
    <t>+2.08%</t>
  </si>
  <si>
    <t>+0.09%</t>
  </si>
  <si>
    <t>-2.40%</t>
  </si>
  <si>
    <t>109.50</t>
  </si>
  <si>
    <t>109.10</t>
  </si>
  <si>
    <t>+0.18%</t>
  </si>
  <si>
    <t>-4.79%</t>
  </si>
  <si>
    <t>115.80</t>
  </si>
  <si>
    <t>108.90</t>
  </si>
  <si>
    <t>113.90</t>
  </si>
  <si>
    <t>114.80</t>
  </si>
  <si>
    <t>119.90</t>
  </si>
  <si>
    <t>114.60</t>
  </si>
  <si>
    <t>112.80</t>
  </si>
  <si>
    <t>-0.79%</t>
  </si>
  <si>
    <t>116.60</t>
  </si>
  <si>
    <t>115.00</t>
  </si>
  <si>
    <t>+0.26%</t>
  </si>
  <si>
    <t>114.00</t>
  </si>
  <si>
    <t>112.20</t>
  </si>
  <si>
    <t>113.40</t>
  </si>
  <si>
    <t>-0.53%</t>
  </si>
  <si>
    <t>112.40</t>
  </si>
  <si>
    <t>-0.70%</t>
  </si>
  <si>
    <t>111.90</t>
  </si>
  <si>
    <t>-0.09%</t>
  </si>
  <si>
    <t>113.30</t>
  </si>
  <si>
    <t>114.90</t>
  </si>
  <si>
    <t>+7.08%</t>
  </si>
  <si>
    <t>117.50</t>
  </si>
  <si>
    <t>109.40</t>
  </si>
  <si>
    <t>-0.46%</t>
  </si>
  <si>
    <t>110.80</t>
  </si>
  <si>
    <t>107.80</t>
  </si>
  <si>
    <t>108.60</t>
  </si>
  <si>
    <t>-2.83%</t>
  </si>
  <si>
    <t>116.30</t>
  </si>
  <si>
    <t>113.10</t>
  </si>
  <si>
    <t>+4.82%</t>
  </si>
  <si>
    <t>113.80</t>
  </si>
  <si>
    <t>+25.10%</t>
  </si>
  <si>
    <t>117.20</t>
  </si>
  <si>
    <t>87.10</t>
  </si>
  <si>
    <t>88.25</t>
  </si>
  <si>
    <t>86.25</t>
  </si>
  <si>
    <t>-3.20%</t>
  </si>
  <si>
    <t>89.80</t>
  </si>
  <si>
    <t>85.55</t>
  </si>
  <si>
    <t>88.50</t>
  </si>
  <si>
    <t>89.10</t>
  </si>
  <si>
    <t>-0.45%</t>
  </si>
  <si>
    <t>90.70</t>
  </si>
  <si>
    <t>88.75</t>
  </si>
  <si>
    <t>90.00</t>
  </si>
  <si>
    <t>89.50</t>
  </si>
  <si>
    <t>-0.33%</t>
  </si>
  <si>
    <t>87.80</t>
  </si>
  <si>
    <t>88.00</t>
  </si>
  <si>
    <t>+3.94%</t>
  </si>
  <si>
    <t>90.25</t>
  </si>
  <si>
    <t>87.60</t>
  </si>
  <si>
    <t>86.40</t>
  </si>
  <si>
    <t>+2.98%</t>
  </si>
  <si>
    <t>81.45</t>
  </si>
  <si>
    <t>84.20</t>
  </si>
  <si>
    <t>83.90</t>
  </si>
  <si>
    <t>+1.51%</t>
  </si>
  <si>
    <t>80.55</t>
  </si>
  <si>
    <t>81.35</t>
  </si>
  <si>
    <t>82.65</t>
  </si>
  <si>
    <t>+3.05%</t>
  </si>
  <si>
    <t>83.15</t>
  </si>
  <si>
    <t>78.50</t>
  </si>
  <si>
    <t>80.30</t>
  </si>
  <si>
    <t>80.20</t>
  </si>
  <si>
    <t>-3.72%</t>
  </si>
  <si>
    <t>81.15</t>
  </si>
  <si>
    <t>76.80</t>
  </si>
  <si>
    <t>83.30</t>
  </si>
  <si>
    <t>-2.12%</t>
  </si>
  <si>
    <t>85.65</t>
  </si>
  <si>
    <t>81.75</t>
  </si>
  <si>
    <t>84.65</t>
  </si>
  <si>
    <t>85.10</t>
  </si>
  <si>
    <t>-4.60%</t>
  </si>
  <si>
    <t>87.15</t>
  </si>
  <si>
    <t>84.60</t>
  </si>
  <si>
    <t>89.20</t>
  </si>
  <si>
    <t>+3.00%</t>
  </si>
  <si>
    <t>85.05</t>
  </si>
  <si>
    <t>86.60</t>
  </si>
  <si>
    <t>-0.12%</t>
  </si>
  <si>
    <t>87.05</t>
  </si>
  <si>
    <t>83.70</t>
  </si>
  <si>
    <t>86.10</t>
  </si>
  <si>
    <t>86.70</t>
  </si>
  <si>
    <t>-2.64%</t>
  </si>
  <si>
    <t>89.40</t>
  </si>
  <si>
    <t>89.05</t>
  </si>
  <si>
    <t>+6.01%</t>
  </si>
  <si>
    <t>82.05</t>
  </si>
  <si>
    <t>83.60</t>
  </si>
  <si>
    <t>84.00</t>
  </si>
  <si>
    <t>+3.58%</t>
  </si>
  <si>
    <t>84.70</t>
  </si>
  <si>
    <t>81.40</t>
  </si>
  <si>
    <t>81.10</t>
  </si>
  <si>
    <t>-0.67%</t>
  </si>
  <si>
    <t>82.50</t>
  </si>
  <si>
    <t>79.75</t>
  </si>
  <si>
    <t>82.35</t>
  </si>
  <si>
    <t>81.65</t>
  </si>
  <si>
    <t>-2.10%</t>
  </si>
  <si>
    <t>80.35</t>
  </si>
  <si>
    <t>83.40</t>
  </si>
  <si>
    <t>+2.33%</t>
  </si>
  <si>
    <t>83.55</t>
  </si>
  <si>
    <t>81.60</t>
  </si>
  <si>
    <t>81.50</t>
  </si>
  <si>
    <t>-4.40%</t>
  </si>
  <si>
    <t>85.30</t>
  </si>
  <si>
    <t>85.00</t>
  </si>
  <si>
    <t>85.25</t>
  </si>
  <si>
    <t>84.75</t>
  </si>
  <si>
    <t>86.15</t>
  </si>
  <si>
    <t>86.45</t>
  </si>
  <si>
    <t>-2.21%</t>
  </si>
  <si>
    <t>89.30</t>
  </si>
  <si>
    <t>87.35</t>
  </si>
  <si>
    <t>88.40</t>
  </si>
  <si>
    <t>+0.80%</t>
  </si>
  <si>
    <t>87.45</t>
  </si>
  <si>
    <t>88.05</t>
  </si>
  <si>
    <t>87.70</t>
  </si>
  <si>
    <t>89.00</t>
  </si>
  <si>
    <t>86.85</t>
  </si>
  <si>
    <t>88.45</t>
  </si>
  <si>
    <t>+1.96%</t>
  </si>
  <si>
    <t>89.65</t>
  </si>
  <si>
    <t>86.75</t>
  </si>
  <si>
    <t>+3.83%</t>
  </si>
  <si>
    <t>84.05</t>
  </si>
  <si>
    <t>84.40</t>
  </si>
  <si>
    <t>-1.07%</t>
  </si>
  <si>
    <t>83.85</t>
  </si>
  <si>
    <t>81.80</t>
  </si>
  <si>
    <t>83.00</t>
  </si>
  <si>
    <t>84.45</t>
  </si>
  <si>
    <t>85.80</t>
  </si>
  <si>
    <t>85.35</t>
  </si>
  <si>
    <t>+0.89%</t>
  </si>
  <si>
    <t>85.50</t>
  </si>
  <si>
    <t>82.25</t>
  </si>
  <si>
    <t>83.80</t>
  </si>
  <si>
    <t>81.90</t>
  </si>
  <si>
    <t>+3.76%</t>
  </si>
  <si>
    <t>86.30</t>
  </si>
  <si>
    <t>83.20</t>
  </si>
  <si>
    <t>84.10</t>
  </si>
  <si>
    <t>82.40</t>
  </si>
  <si>
    <t>-0.72%</t>
  </si>
  <si>
    <t>80.25</t>
  </si>
  <si>
    <t>-3.21%</t>
  </si>
  <si>
    <t>84.30</t>
  </si>
  <si>
    <t>83.50</t>
  </si>
  <si>
    <t>85.75</t>
  </si>
  <si>
    <t>+2.56%</t>
  </si>
  <si>
    <t>85.15</t>
  </si>
  <si>
    <t>82.10</t>
  </si>
  <si>
    <t>-4.55%</t>
  </si>
  <si>
    <t>80.15</t>
  </si>
  <si>
    <t>-4.13%</t>
  </si>
  <si>
    <t>89.15</t>
  </si>
  <si>
    <t>84.80</t>
  </si>
  <si>
    <t>85.40</t>
  </si>
  <si>
    <t>+0.75%</t>
  </si>
  <si>
    <t>-0.74%</t>
  </si>
  <si>
    <t>88.65</t>
  </si>
  <si>
    <t>87.95</t>
  </si>
  <si>
    <t>86.90</t>
  </si>
  <si>
    <t>-1.53%</t>
  </si>
  <si>
    <t>88.15</t>
  </si>
  <si>
    <t>84.95</t>
  </si>
  <si>
    <t>+1.67%</t>
  </si>
  <si>
    <t>89.55</t>
  </si>
  <si>
    <t>86.80</t>
  </si>
  <si>
    <t>-2.03%</t>
  </si>
  <si>
    <t>88.60</t>
  </si>
  <si>
    <t>-3.38%</t>
  </si>
  <si>
    <t>91.60</t>
  </si>
  <si>
    <t>87.40</t>
  </si>
  <si>
    <t>91.70</t>
  </si>
  <si>
    <t>89.35</t>
  </si>
  <si>
    <t>88.55</t>
  </si>
  <si>
    <t>-3.01%</t>
  </si>
  <si>
    <t>92.30</t>
  </si>
  <si>
    <t>90.60</t>
  </si>
  <si>
    <t>91.30</t>
  </si>
  <si>
    <t>+4.34%</t>
  </si>
  <si>
    <t>93.55</t>
  </si>
  <si>
    <t>88.20</t>
  </si>
  <si>
    <t>87.50</t>
  </si>
  <si>
    <t>+2.94%</t>
  </si>
  <si>
    <t>-3.19%</t>
  </si>
  <si>
    <t>-3.04%</t>
  </si>
  <si>
    <t>92.50</t>
  </si>
  <si>
    <t>90.75</t>
  </si>
  <si>
    <t>90.55</t>
  </si>
  <si>
    <t>+0.28%</t>
  </si>
  <si>
    <t>89.60</t>
  </si>
  <si>
    <t>+1.54%</t>
  </si>
  <si>
    <t>89.45</t>
  </si>
  <si>
    <t>86.65</t>
  </si>
  <si>
    <t>87.75</t>
  </si>
  <si>
    <t>-1.52%</t>
  </si>
  <si>
    <t>90.90</t>
  </si>
  <si>
    <t>87.65</t>
  </si>
  <si>
    <t>+3.18%</t>
  </si>
  <si>
    <t>86.00</t>
  </si>
  <si>
    <t>86.35</t>
  </si>
  <si>
    <t>+1.53%</t>
  </si>
  <si>
    <t>85.90</t>
  </si>
  <si>
    <t>85.45</t>
  </si>
  <si>
    <t>85.85</t>
  </si>
  <si>
    <t>+1.72%</t>
  </si>
  <si>
    <t>85.95</t>
  </si>
  <si>
    <t>84.55</t>
  </si>
  <si>
    <t>+0.30%</t>
  </si>
  <si>
    <t>83.25</t>
  </si>
  <si>
    <t>84.15</t>
  </si>
  <si>
    <t>-4.38%</t>
  </si>
  <si>
    <t>-1.40%</t>
  </si>
  <si>
    <t>89.25</t>
  </si>
  <si>
    <t>-2.62%</t>
  </si>
  <si>
    <t>92.15</t>
  </si>
  <si>
    <t>91.15</t>
  </si>
  <si>
    <t>91.65</t>
  </si>
  <si>
    <t>+0.33%</t>
  </si>
  <si>
    <t>93.40</t>
  </si>
  <si>
    <t>90.95</t>
  </si>
  <si>
    <t>91.35</t>
  </si>
  <si>
    <t>+4.94%</t>
  </si>
  <si>
    <t>91.85</t>
  </si>
  <si>
    <t>+3.51%</t>
  </si>
  <si>
    <t>-0.36%</t>
  </si>
  <si>
    <t>+1.75%</t>
  </si>
  <si>
    <t>83.75</t>
  </si>
  <si>
    <t>82.95</t>
  </si>
  <si>
    <t>80.40</t>
  </si>
  <si>
    <t>81.00</t>
  </si>
  <si>
    <t>80.10</t>
  </si>
  <si>
    <t>+0.12%</t>
  </si>
  <si>
    <t>80.85</t>
  </si>
  <si>
    <t>77.75</t>
  </si>
  <si>
    <t>80.00</t>
  </si>
  <si>
    <t>-3.96%</t>
  </si>
  <si>
    <t>-5.02%</t>
  </si>
  <si>
    <t>83.05</t>
  </si>
  <si>
    <t>88.85</t>
  </si>
  <si>
    <t>-2.14%</t>
  </si>
  <si>
    <t>91.00</t>
  </si>
  <si>
    <t>91.25</t>
  </si>
  <si>
    <t>91.40</t>
  </si>
  <si>
    <t>89.70</t>
  </si>
  <si>
    <t>91.50</t>
  </si>
  <si>
    <t>91.05</t>
  </si>
  <si>
    <t>94.15</t>
  </si>
  <si>
    <t>90.10</t>
  </si>
  <si>
    <t>93.50</t>
  </si>
  <si>
    <t>+2.63%</t>
  </si>
  <si>
    <t>96.00</t>
  </si>
  <si>
    <t>91.75</t>
  </si>
  <si>
    <t>91.90</t>
  </si>
  <si>
    <t>91.10</t>
  </si>
  <si>
    <t>-0.54%</t>
  </si>
  <si>
    <t>92.95</t>
  </si>
  <si>
    <t>90.50</t>
  </si>
  <si>
    <t>92.00</t>
  </si>
  <si>
    <t>-1.55%</t>
  </si>
  <si>
    <t>94.85</t>
  </si>
  <si>
    <t>93.45</t>
  </si>
  <si>
    <t>+2.81%</t>
  </si>
  <si>
    <t>95.15</t>
  </si>
  <si>
    <t>91.20</t>
  </si>
  <si>
    <t>-1.20%</t>
  </si>
  <si>
    <t>92.65</t>
  </si>
  <si>
    <t>90.85</t>
  </si>
  <si>
    <t>-0.81%</t>
  </si>
  <si>
    <t>94.80</t>
  </si>
  <si>
    <t>93.25</t>
  </si>
  <si>
    <t>92.75</t>
  </si>
  <si>
    <t>90.05</t>
  </si>
  <si>
    <t>92.20</t>
  </si>
  <si>
    <t>-1.44%</t>
  </si>
  <si>
    <t>93.05</t>
  </si>
  <si>
    <t>-2.09%</t>
  </si>
  <si>
    <t>95.55</t>
  </si>
  <si>
    <t>96.45</t>
  </si>
  <si>
    <t>+0.69%</t>
  </si>
  <si>
    <t>94.30</t>
  </si>
  <si>
    <t>+3.06%</t>
  </si>
  <si>
    <t>92.35</t>
  </si>
  <si>
    <t>88.30</t>
  </si>
  <si>
    <t>-0.22%</t>
  </si>
  <si>
    <t>92.85</t>
  </si>
  <si>
    <t>90.40</t>
  </si>
  <si>
    <t>+0.11%</t>
  </si>
  <si>
    <t>89.75</t>
  </si>
  <si>
    <t>-4.91%</t>
  </si>
  <si>
    <t>-1.23%</t>
  </si>
  <si>
    <t>98.10</t>
  </si>
  <si>
    <t>-1.95%</t>
  </si>
  <si>
    <t>99.80</t>
  </si>
  <si>
    <t>-0.40%</t>
  </si>
  <si>
    <t>103.70</t>
  </si>
  <si>
    <t>98.70</t>
  </si>
  <si>
    <t>100.40</t>
  </si>
  <si>
    <t>+2.82%</t>
  </si>
  <si>
    <t>98.45</t>
  </si>
  <si>
    <t>97.65</t>
  </si>
  <si>
    <t>-1.31%</t>
  </si>
  <si>
    <t>98.95</t>
  </si>
  <si>
    <t>+1.59%</t>
  </si>
  <si>
    <t>95.80</t>
  </si>
  <si>
    <t>-8.11%</t>
  </si>
  <si>
    <t>-4.50%</t>
  </si>
  <si>
    <t>114.40</t>
  </si>
  <si>
    <t>111.00</t>
  </si>
  <si>
    <t>-1.77%</t>
  </si>
  <si>
    <t>115.20</t>
  </si>
  <si>
    <t>+2.36%</t>
  </si>
  <si>
    <t>116.20</t>
  </si>
  <si>
    <t>+6.77%</t>
  </si>
  <si>
    <t>+5.68%</t>
  </si>
  <si>
    <t>98.05</t>
  </si>
  <si>
    <t>+3.38%</t>
  </si>
  <si>
    <t>+0.96%</t>
  </si>
  <si>
    <t>93.80</t>
  </si>
  <si>
    <t>93.65</t>
  </si>
  <si>
    <t>95.05</t>
  </si>
  <si>
    <t>91.55</t>
  </si>
  <si>
    <t>-1.10%</t>
  </si>
  <si>
    <t>93.15</t>
  </si>
  <si>
    <t>96.70</t>
  </si>
  <si>
    <t>95.65</t>
  </si>
  <si>
    <t>-1.09%</t>
  </si>
  <si>
    <t>+12.38%</t>
  </si>
  <si>
    <t>86.95</t>
  </si>
  <si>
    <t>86.05</t>
  </si>
  <si>
    <t>+8.72%</t>
  </si>
  <si>
    <t>79.40</t>
  </si>
  <si>
    <t>79.15</t>
  </si>
  <si>
    <t>-0.25%</t>
  </si>
  <si>
    <t>79.95</t>
  </si>
  <si>
    <t>76.65</t>
  </si>
  <si>
    <t>78.80</t>
  </si>
  <si>
    <t>79.35</t>
  </si>
  <si>
    <t>-0.87%</t>
  </si>
  <si>
    <t>80.65</t>
  </si>
  <si>
    <t>78.30</t>
  </si>
  <si>
    <t>79.70</t>
  </si>
  <si>
    <t>80.05</t>
  </si>
  <si>
    <t>-1.11%</t>
  </si>
  <si>
    <t>75.55</t>
  </si>
  <si>
    <t>80.80</t>
  </si>
  <si>
    <t>80.95</t>
  </si>
  <si>
    <t>+0.06%</t>
  </si>
  <si>
    <t>85.20</t>
  </si>
  <si>
    <t>80.90</t>
  </si>
  <si>
    <t>+13.07%</t>
  </si>
  <si>
    <t>73.50</t>
  </si>
  <si>
    <t>71.55</t>
  </si>
  <si>
    <t>-2.19%</t>
  </si>
  <si>
    <t>75.40</t>
  </si>
  <si>
    <t>74.70</t>
  </si>
  <si>
    <t>73.15</t>
  </si>
  <si>
    <t>-3.43%</t>
  </si>
  <si>
    <t>77.35</t>
  </si>
  <si>
    <t>71.35</t>
  </si>
  <si>
    <t>76.25</t>
  </si>
  <si>
    <t>75.75</t>
  </si>
  <si>
    <t>-2.82%</t>
  </si>
  <si>
    <t>78.35</t>
  </si>
  <si>
    <t>75.70</t>
  </si>
  <si>
    <t>77.25</t>
  </si>
  <si>
    <t>77.95</t>
  </si>
  <si>
    <t>-1.02%</t>
  </si>
  <si>
    <t>79.05</t>
  </si>
  <si>
    <t>77.00</t>
  </si>
  <si>
    <t>78.25</t>
  </si>
  <si>
    <t>78.75</t>
  </si>
  <si>
    <t>-2.78%</t>
  </si>
  <si>
    <t>81.70</t>
  </si>
  <si>
    <t>81.95</t>
  </si>
  <si>
    <t>-2.08%</t>
  </si>
  <si>
    <t>82.80</t>
  </si>
  <si>
    <t>-2.38%</t>
  </si>
  <si>
    <t>85.70</t>
  </si>
  <si>
    <t>82.60</t>
  </si>
  <si>
    <t>-6.21%</t>
  </si>
  <si>
    <t>87.00</t>
  </si>
  <si>
    <t>90.45</t>
  </si>
  <si>
    <t>+0.73%</t>
  </si>
  <si>
    <t>91.80</t>
  </si>
  <si>
    <t>88.80</t>
  </si>
  <si>
    <t>+3.88%</t>
  </si>
  <si>
    <t>89.95</t>
  </si>
  <si>
    <t>87.25</t>
  </si>
  <si>
    <t>86.50</t>
  </si>
  <si>
    <t>89.85</t>
  </si>
  <si>
    <t>86.55</t>
  </si>
  <si>
    <t>88.95</t>
  </si>
  <si>
    <t>-1.88%</t>
  </si>
  <si>
    <t>86.20</t>
  </si>
  <si>
    <t>+5.62%</t>
  </si>
  <si>
    <t>-4.83%</t>
  </si>
  <si>
    <t>-6.73%</t>
  </si>
  <si>
    <t>+1.95%</t>
  </si>
  <si>
    <t>92.55</t>
  </si>
  <si>
    <t>92.70</t>
  </si>
  <si>
    <t>+3.93%</t>
  </si>
  <si>
    <t>-4.30%</t>
  </si>
  <si>
    <t>98.00</t>
  </si>
  <si>
    <t>+4.61%</t>
  </si>
  <si>
    <t>88.90</t>
  </si>
  <si>
    <t>+4.90%</t>
  </si>
  <si>
    <t>-0.41%</t>
  </si>
  <si>
    <t>+2.84%</t>
  </si>
  <si>
    <t>82.75</t>
  </si>
  <si>
    <t>-5.37%</t>
  </si>
  <si>
    <t>-9.13%</t>
  </si>
  <si>
    <t>97.90</t>
  </si>
  <si>
    <t>97.45</t>
  </si>
  <si>
    <t>-9.05%</t>
  </si>
  <si>
    <t>-3.26%</t>
  </si>
  <si>
    <t>120.00</t>
  </si>
  <si>
    <t>+12.25%</t>
  </si>
  <si>
    <t>108.80</t>
  </si>
  <si>
    <t>-6.74%</t>
  </si>
  <si>
    <t>94.35</t>
  </si>
  <si>
    <t>+22.78%</t>
  </si>
  <si>
    <t>+15.03%</t>
  </si>
  <si>
    <t>75.95</t>
  </si>
  <si>
    <t>72.50</t>
  </si>
  <si>
    <t>+1.19%</t>
  </si>
  <si>
    <t>70.70</t>
  </si>
  <si>
    <t>71.65</t>
  </si>
  <si>
    <t>-8.14%</t>
  </si>
  <si>
    <t>78.00</t>
  </si>
  <si>
    <t>-16.13%</t>
  </si>
  <si>
    <t>76.35</t>
  </si>
  <si>
    <t>-5.05%</t>
  </si>
  <si>
    <t>97.95</t>
  </si>
  <si>
    <t>-14.15%</t>
  </si>
  <si>
    <t>114.10</t>
  </si>
  <si>
    <t>123.80</t>
  </si>
  <si>
    <t>123.10</t>
  </si>
  <si>
    <t>121.60</t>
  </si>
  <si>
    <t>-0.98%</t>
  </si>
  <si>
    <t>127.80</t>
  </si>
  <si>
    <t>121.00</t>
  </si>
  <si>
    <t>122.40</t>
  </si>
  <si>
    <t>122.80</t>
  </si>
  <si>
    <t>-5.17%</t>
  </si>
  <si>
    <t>126.40</t>
  </si>
  <si>
    <t>118.50</t>
  </si>
  <si>
    <t>120.20</t>
  </si>
  <si>
    <t>129.50</t>
  </si>
  <si>
    <t>-3.07%</t>
  </si>
  <si>
    <t>130.70</t>
  </si>
  <si>
    <t>127.60</t>
  </si>
  <si>
    <t>130.00</t>
  </si>
  <si>
    <t>133.60</t>
  </si>
  <si>
    <t>136.40</t>
  </si>
  <si>
    <t>132.90</t>
  </si>
  <si>
    <t>136.30</t>
  </si>
  <si>
    <t>135.00</t>
  </si>
  <si>
    <t>+1.12%</t>
  </si>
  <si>
    <t>136.20</t>
  </si>
  <si>
    <t>132.80</t>
  </si>
  <si>
    <t>134.60</t>
  </si>
  <si>
    <t>133.50</t>
  </si>
  <si>
    <t>-0.82%</t>
  </si>
  <si>
    <t>137.50</t>
  </si>
  <si>
    <t>136.50</t>
  </si>
  <si>
    <t>+0.60%</t>
  </si>
  <si>
    <t>128.30</t>
  </si>
  <si>
    <t>133.80</t>
  </si>
  <si>
    <t>-6.56%</t>
  </si>
  <si>
    <t>135.70</t>
  </si>
  <si>
    <t>131.50</t>
  </si>
  <si>
    <t>135.50</t>
  </si>
  <si>
    <t>143.20</t>
  </si>
  <si>
    <t>-4.15%</t>
  </si>
  <si>
    <t>147.30</t>
  </si>
  <si>
    <t>141.60</t>
  </si>
  <si>
    <t>146.80</t>
  </si>
  <si>
    <t>149.40</t>
  </si>
  <si>
    <t>-1.71%</t>
  </si>
  <si>
    <t>151.60</t>
  </si>
  <si>
    <t>150.40</t>
  </si>
  <si>
    <t>152.00</t>
  </si>
  <si>
    <t>-3.86%</t>
  </si>
  <si>
    <t>158.30</t>
  </si>
  <si>
    <t>158.10</t>
  </si>
  <si>
    <t>-5.16%</t>
  </si>
  <si>
    <t>164.30</t>
  </si>
  <si>
    <t>157.30</t>
  </si>
  <si>
    <t>166.70</t>
  </si>
  <si>
    <t>168.00</t>
  </si>
  <si>
    <t>165.50</t>
  </si>
  <si>
    <t>166.60</t>
  </si>
  <si>
    <t>166.50</t>
  </si>
  <si>
    <t>-1.48%</t>
  </si>
  <si>
    <t>169.10</t>
  </si>
  <si>
    <t>168.70</t>
  </si>
  <si>
    <t>169.00</t>
  </si>
  <si>
    <t>170.60</t>
  </si>
  <si>
    <t>167.80</t>
  </si>
  <si>
    <t>168.50</t>
  </si>
  <si>
    <t>170.10</t>
  </si>
  <si>
    <t>170.70</t>
  </si>
  <si>
    <t>168.80</t>
  </si>
  <si>
    <t>170.30</t>
  </si>
  <si>
    <t>170.40</t>
  </si>
  <si>
    <t>169.50</t>
  </si>
  <si>
    <t>168.10</t>
  </si>
  <si>
    <t>168.40</t>
  </si>
  <si>
    <t>170.20</t>
  </si>
  <si>
    <t>168.20</t>
  </si>
  <si>
    <t>169.70</t>
  </si>
  <si>
    <t>170.80</t>
  </si>
  <si>
    <t>169.80</t>
  </si>
  <si>
    <t>-0.35%</t>
  </si>
  <si>
    <t>172.20</t>
  </si>
  <si>
    <t>171.00</t>
  </si>
  <si>
    <t>170.90</t>
  </si>
  <si>
    <t>-1.27%</t>
  </si>
  <si>
    <t>172.80</t>
  </si>
  <si>
    <t>172.00</t>
  </si>
  <si>
    <t>173.10</t>
  </si>
  <si>
    <t>174.80</t>
  </si>
  <si>
    <t>173.80</t>
  </si>
  <si>
    <t>175.20</t>
  </si>
  <si>
    <t>-1.13%</t>
  </si>
  <si>
    <t>177.40</t>
  </si>
  <si>
    <t>177.20</t>
  </si>
  <si>
    <t>+2.49%</t>
  </si>
  <si>
    <t>179.20</t>
  </si>
  <si>
    <t>173.20</t>
  </si>
  <si>
    <t>173.50</t>
  </si>
  <si>
    <t>172.90</t>
  </si>
  <si>
    <t>+0.35%</t>
  </si>
  <si>
    <t>172.10</t>
  </si>
  <si>
    <t>172.70</t>
  </si>
  <si>
    <t>172.30</t>
  </si>
  <si>
    <t>+0.76%</t>
  </si>
  <si>
    <t>171.50</t>
  </si>
  <si>
    <t>171.40</t>
  </si>
  <si>
    <t>-0.18%</t>
  </si>
  <si>
    <t>169.20</t>
  </si>
  <si>
    <t>+0.29%</t>
  </si>
  <si>
    <t>171.20</t>
  </si>
  <si>
    <t>+0.71%</t>
  </si>
  <si>
    <t>168.90</t>
  </si>
  <si>
    <t>171.10</t>
  </si>
  <si>
    <t>-0.29%</t>
  </si>
  <si>
    <t>173.40</t>
  </si>
  <si>
    <t>172.50</t>
  </si>
  <si>
    <t>171.60</t>
  </si>
  <si>
    <t>-3.05%</t>
  </si>
  <si>
    <t>177.00</t>
  </si>
  <si>
    <t>177.90</t>
  </si>
  <si>
    <t>176.50</t>
  </si>
  <si>
    <t>174.00</t>
  </si>
  <si>
    <t>175.00</t>
  </si>
  <si>
    <t>176.00</t>
  </si>
  <si>
    <t>176.30</t>
  </si>
  <si>
    <t>-0.34%</t>
  </si>
  <si>
    <t>178.50</t>
  </si>
  <si>
    <t>175.80</t>
  </si>
  <si>
    <t>176.90</t>
  </si>
  <si>
    <t>-0.17%</t>
  </si>
  <si>
    <t>177.80</t>
  </si>
  <si>
    <t>176.20</t>
  </si>
  <si>
    <t>177.70</t>
  </si>
  <si>
    <t>178.10</t>
  </si>
  <si>
    <t>+1.31%</t>
  </si>
  <si>
    <t>175.70</t>
  </si>
  <si>
    <t>175.60</t>
  </si>
  <si>
    <t>174.50</t>
  </si>
  <si>
    <t>175.90</t>
  </si>
  <si>
    <t>175.40</t>
  </si>
  <si>
    <t>+0.63%</t>
  </si>
  <si>
    <t>174.30</t>
  </si>
  <si>
    <t>174.90</t>
  </si>
  <si>
    <t>173.60</t>
  </si>
  <si>
    <t>174.40</t>
  </si>
  <si>
    <t>171.30</t>
  </si>
  <si>
    <t>171.80</t>
  </si>
  <si>
    <t>+0.23%</t>
  </si>
  <si>
    <t>171.90</t>
  </si>
  <si>
    <t>171.70</t>
  </si>
  <si>
    <t>-1.15%</t>
  </si>
  <si>
    <t>173.30</t>
  </si>
  <si>
    <t>173.70</t>
  </si>
  <si>
    <t>-1.36%</t>
  </si>
  <si>
    <t>176.10</t>
  </si>
  <si>
    <t>175.10</t>
  </si>
  <si>
    <t>176.80</t>
  </si>
  <si>
    <t>En M€ au 31/12/2020</t>
  </si>
  <si>
    <t>Revenus nets annuels</t>
  </si>
  <si>
    <t>Produits financiers</t>
  </si>
  <si>
    <t>EDF</t>
  </si>
  <si>
    <t>TSA</t>
  </si>
  <si>
    <t>Compte rémunéré</t>
  </si>
  <si>
    <t>Frais de gestion Bpifrance</t>
  </si>
  <si>
    <t>Note : « compte rémunéré » correspond aux intérêts perçus sur le compte de la dotation numéraire, qui s’ajoutent aux dividendes des actions EDF et TSA pour former le produit financier annuel</t>
  </si>
  <si>
    <t xml:space="preserve">Source : SGPI </t>
  </si>
  <si>
    <t>Programmation des engagements</t>
  </si>
  <si>
    <r>
      <t xml:space="preserve">Deep Tech </t>
    </r>
    <r>
      <rPr>
        <i/>
        <sz val="10"/>
        <color rgb="FF786E64"/>
        <rFont val="Cambria"/>
        <family val="1"/>
      </rPr>
      <t>– volet BFTE</t>
    </r>
  </si>
  <si>
    <r>
      <t xml:space="preserve">Deep Tech </t>
    </r>
    <r>
      <rPr>
        <i/>
        <sz val="10"/>
        <color rgb="FF786E64"/>
        <rFont val="Cambria"/>
        <family val="1"/>
      </rPr>
      <t>– volet aide au développement</t>
    </r>
    <r>
      <rPr>
        <sz val="10"/>
        <color rgb="FF786E64"/>
        <rFont val="Cambria"/>
        <family val="1"/>
      </rPr>
      <t xml:space="preserve"> </t>
    </r>
  </si>
  <si>
    <r>
      <t xml:space="preserve">Deep Tech </t>
    </r>
    <r>
      <rPr>
        <i/>
        <sz val="10"/>
        <color rgb="FF786E64"/>
        <rFont val="Cambria"/>
        <family val="1"/>
      </rPr>
      <t>– volet i-Lab</t>
    </r>
    <r>
      <rPr>
        <sz val="10"/>
        <color rgb="FF786E64"/>
        <rFont val="Cambria"/>
        <family val="1"/>
      </rPr>
      <t xml:space="preserve"> </t>
    </r>
  </si>
  <si>
    <r>
      <t xml:space="preserve">Deep Tech </t>
    </r>
    <r>
      <rPr>
        <i/>
        <sz val="10"/>
        <color rgb="FF786E64"/>
        <rFont val="Cambria"/>
        <family val="1"/>
      </rPr>
      <t>– volet i-Nov</t>
    </r>
  </si>
  <si>
    <t xml:space="preserve">Grands défis </t>
  </si>
  <si>
    <t>Plan Nano 2022</t>
  </si>
  <si>
    <t xml:space="preserve">Plan Batteries </t>
  </si>
  <si>
    <t>Engagements</t>
  </si>
  <si>
    <t>Plan Batteries</t>
  </si>
  <si>
    <t>Décaissements</t>
  </si>
  <si>
    <t>Projets</t>
  </si>
  <si>
    <t>Emplois</t>
  </si>
  <si>
    <t>Secteurs "défense et sécurité"</t>
  </si>
  <si>
    <t>Secteurs mixtes "défense et sécurité" et "hors défense" issus du décret du 14 mai 2014 et du décret du 31 décembre 2019</t>
  </si>
  <si>
    <t>Champ : ensemble des entreprises privées hors agriculture, particuliers employeurs et activités extraterritoriales ; France hors Mayotte.</t>
  </si>
  <si>
    <t xml:space="preserve">Tableau 5 – Nombre de transformations de contrats d’assurance-vie </t>
  </si>
  <si>
    <t>Tableau 6 – Quelques statistiques sur les PEA et les PEA-PME</t>
  </si>
  <si>
    <t>Tableau 7 – Répartition des revenus du Fonds pour l’innovation et l’industrie</t>
  </si>
  <si>
    <t>Tableau 8 – Engagements financiers du FII, 2018-2019-2020</t>
  </si>
  <si>
    <t>Champ jusqu’en 2016 : entreprises de 10 salariés ou plus du secteur marchand non-agricole, hors intérim et secteur domestique ; France métropolitaine</t>
  </si>
  <si>
    <t>Champ à partir de 2017 : entreprises privées de 10 salariés ou plus hors agriculture, particuliers employeurs et activités extraterritoriales ; France hors Mayotte.</t>
  </si>
  <si>
    <t>Participation</t>
  </si>
  <si>
    <t>Montant total brut distribué (en millions d'euros)</t>
  </si>
  <si>
    <t>Nombre de bénéficiaires (en milliers)</t>
  </si>
  <si>
    <t>Montant moyen par bénéficiaire de la participation (en euros)</t>
  </si>
  <si>
    <t>En % de la masse salariale des bénéficiaires</t>
  </si>
  <si>
    <t>Intéressement</t>
  </si>
  <si>
    <r>
      <t xml:space="preserve">Source : HCGE </t>
    </r>
    <r>
      <rPr>
        <i/>
        <sz val="9"/>
        <color theme="1"/>
        <rFont val="Arial"/>
        <family val="2"/>
      </rPr>
      <t>rapport annuel 2021 (à paraitre).</t>
    </r>
  </si>
  <si>
    <t>Tableau 12 – Nombre et proportion de sociétés dont le conseil comprend des représentants des salariés</t>
  </si>
  <si>
    <t>Assemblée 2020</t>
  </si>
  <si>
    <t>Assemblée 2021</t>
  </si>
  <si>
    <t>SBF 120</t>
  </si>
  <si>
    <t>CAC 40</t>
  </si>
  <si>
    <t>Uniquement des administrateurs représentant les salariés</t>
  </si>
  <si>
    <t>Uniquement des administrateurs représentant des actionnaires salariés</t>
  </si>
  <si>
    <t>A la fois des administrateurs représentant les actionnaires salariés et des administrateurs représentant les salariés</t>
  </si>
  <si>
    <t>56 (53,8 %)</t>
  </si>
  <si>
    <t>1 (1 %)</t>
  </si>
  <si>
    <t>24 (23,1 %)</t>
  </si>
  <si>
    <t>81 (77,9 %)</t>
  </si>
  <si>
    <t>53 (51,5 %)</t>
  </si>
  <si>
    <t>30 (29,1 %)</t>
  </si>
  <si>
    <t>85 (82,5 %)</t>
  </si>
  <si>
    <t>20 (54,1 %)</t>
  </si>
  <si>
    <t>0 (0 %)</t>
  </si>
  <si>
    <t>15 (40,5 %)</t>
  </si>
  <si>
    <t>35 (94,6 %)</t>
  </si>
  <si>
    <t>18 (50 %)</t>
  </si>
  <si>
    <t>0(0 %)</t>
  </si>
  <si>
    <t>17 (47,2 %)</t>
  </si>
  <si>
    <t>35 (97,2 %)</t>
  </si>
  <si>
    <t xml:space="preserve">Nombre et proportion de sociétés dont le conseil comprend : </t>
  </si>
  <si>
    <r>
      <t>Source : HCGE</t>
    </r>
    <r>
      <rPr>
        <sz val="9"/>
        <color theme="1"/>
        <rFont val="Arial"/>
        <family val="2"/>
      </rPr>
      <t>, rapport annuel 2021 (à paraitre).</t>
    </r>
  </si>
  <si>
    <t>Sociétés ayant un administrateur salarié au comité des rémunérations</t>
  </si>
  <si>
    <t>Exercice 2019</t>
  </si>
  <si>
    <t>Exercice 2020</t>
  </si>
  <si>
    <t>Source : Ethics &amp; Boards (2021).</t>
  </si>
  <si>
    <t>Autres mandats</t>
  </si>
  <si>
    <t>Mandats de représentants des salariés actionnaires</t>
  </si>
  <si>
    <t>Mandats des représentants des salariés</t>
  </si>
  <si>
    <t>Mandats de représentants des salariés actionnaires (en %)</t>
  </si>
  <si>
    <t>Mandats des représentants des salariés (en %)</t>
  </si>
  <si>
    <t>Conseils éligibles conformes</t>
  </si>
  <si>
    <t>Société françaises (&lt;1000 employés)</t>
  </si>
  <si>
    <t>Sociétés étrangères (dont 1 avec un Représentant des salariés) dont Airbus, sans Représentant des salariés</t>
  </si>
  <si>
    <t>Conseils éligibles restants</t>
  </si>
  <si>
    <t>Conseils non soumis</t>
  </si>
  <si>
    <t>Conseils &lt; 8 membres* avec un Représentant des salariés</t>
  </si>
  <si>
    <t>Conseils &gt; 8 membres* avec deux ou plus représentants des salariés  dont 10 des 11 sociétés de l'APE dans le SBF120</t>
  </si>
  <si>
    <t>Conseils &lt; 8 membres* sans Représentant des salariés</t>
  </si>
  <si>
    <t>Conseils &gt; 8 membres* sans Représentant des salariés</t>
  </si>
  <si>
    <t>Conseils &gt; 8 membres* avec un seul Représentant des salariés</t>
  </si>
  <si>
    <t>*Hors Représentants des salariés et salariés actionnaires</t>
  </si>
  <si>
    <t>Conseil sans administrateurs salariés</t>
  </si>
  <si>
    <t>Conseil avec administrateur salarié mais sans leur présence au comité</t>
  </si>
  <si>
    <t>Présence d'au moins 1 administrateur salarié</t>
  </si>
  <si>
    <t>Comité d'audit</t>
  </si>
  <si>
    <t>Comité de nomination</t>
  </si>
  <si>
    <t>Comité de rémunération</t>
  </si>
  <si>
    <t>Comité de stratégie et/ou RSE et/ou investissement</t>
  </si>
  <si>
    <t>Tous les comités</t>
  </si>
  <si>
    <t>Nombres de demandes de paiement</t>
  </si>
  <si>
    <t>Délai global de paiement</t>
  </si>
  <si>
    <t>Toutes natures de dépenses</t>
  </si>
  <si>
    <t>Commande publique</t>
  </si>
  <si>
    <t>Niveau National</t>
  </si>
  <si>
    <t>10 millions(+2,8%)</t>
  </si>
  <si>
    <t>14,9 jours (-1,4 jour)</t>
  </si>
  <si>
    <t>3,6 millions (+1,5%)</t>
  </si>
  <si>
    <t>19,4 jours (-2 jours)</t>
  </si>
  <si>
    <t>en commande publique (en %)</t>
  </si>
  <si>
    <t>Source : Observatoire des délais de paiement</t>
  </si>
  <si>
    <t>National</t>
  </si>
  <si>
    <t>Métropole</t>
  </si>
  <si>
    <t>Dom/Com*</t>
  </si>
  <si>
    <t>*Hors Saint-Pierre-et-Miquelon</t>
  </si>
  <si>
    <t>Source : Observatoire économique de la commande publique.</t>
  </si>
  <si>
    <t>Montant (M €)</t>
  </si>
  <si>
    <t>Nombre</t>
  </si>
  <si>
    <t>Contrats initiaux*</t>
  </si>
  <si>
    <t>Etat et secteur hospitalier</t>
  </si>
  <si>
    <t>Collectivitées territoriales**</t>
  </si>
  <si>
    <t>"Autres"***</t>
  </si>
  <si>
    <t>*Hors avenants et actes de sous-traitance : Données des marchés &gt; ou = à 25 000 € HT</t>
  </si>
  <si>
    <t>** Redressement statistique effectué sur les données des collectivités territoriales selon une méthode OECP</t>
  </si>
  <si>
    <t>***Entreprises publiques, opérateurs de réseaux, etc.</t>
  </si>
  <si>
    <t>Montant</t>
  </si>
  <si>
    <t>En pourcentage (%)</t>
  </si>
  <si>
    <t>PME</t>
  </si>
  <si>
    <t>ETI</t>
  </si>
  <si>
    <t>GE</t>
  </si>
  <si>
    <t>Source : Chorus Pro (site du ministère de l’Action et des Comptes publics)</t>
  </si>
  <si>
    <t>Chorus pro 2018</t>
  </si>
  <si>
    <t>Chorus pro 2019</t>
  </si>
  <si>
    <t>Source : Note de Institut des Politiques Publiques (2022), Les entreprises sous-déclarent-elles leur effectif à 49 salariés pour contourner la loi ?, n°82.</t>
  </si>
  <si>
    <t>Source : http://www.finance-fair.org/sites/default/files/2022-04/2022_etude_fps.pdf</t>
  </si>
  <si>
    <t>Source : AFG</t>
  </si>
  <si>
    <t>Source : AFG : https://www.afg.asso.fr/wp-content/uploads/2021/10/afg-ee-ir-211019web-1.pdf</t>
  </si>
  <si>
    <t>Source : Les Echos</t>
  </si>
  <si>
    <t>Source : https://www.economie.gouv.fr/files/2022-03/Lettre_TRACFIN_PSAN_20.pdf?v=1647338437</t>
  </si>
  <si>
    <t>Source : Boursorama (juin 2022).</t>
  </si>
  <si>
    <t>Source : Business France (2021).</t>
  </si>
  <si>
    <t>Secteur "hors défense" issus du décret du 14 mai 2014, du décret du 31 décembre 2019</t>
  </si>
  <si>
    <t>Source : DGT ), Le contrôle des investissements étrangers en France en 2021</t>
  </si>
  <si>
    <t>2021 déc</t>
  </si>
  <si>
    <t>2021 juin</t>
  </si>
  <si>
    <t>2020 déc</t>
  </si>
  <si>
    <t>2020 juin</t>
  </si>
  <si>
    <t xml:space="preserve">2019 déc </t>
  </si>
  <si>
    <t>2019 juin</t>
  </si>
  <si>
    <t>2018 déc</t>
  </si>
  <si>
    <t>2018 juin</t>
  </si>
  <si>
    <t xml:space="preserve">2017 déc </t>
  </si>
  <si>
    <t>2017 juin</t>
  </si>
  <si>
    <t>2016 déc</t>
  </si>
  <si>
    <t>2016 juin</t>
  </si>
  <si>
    <t>2015 déc</t>
  </si>
  <si>
    <t>2015 juin</t>
  </si>
  <si>
    <t xml:space="preserve">2014 déc </t>
  </si>
  <si>
    <t>2014 juin</t>
  </si>
  <si>
    <t>2013 déc</t>
  </si>
  <si>
    <t>2013 juin</t>
  </si>
  <si>
    <t>2012 déc</t>
  </si>
  <si>
    <t>2012 juin</t>
  </si>
  <si>
    <t>2011 déc</t>
  </si>
  <si>
    <t>2011 juin</t>
  </si>
  <si>
    <t>2010 déc</t>
  </si>
  <si>
    <t>2010 juin</t>
  </si>
  <si>
    <t>2009 déc</t>
  </si>
  <si>
    <t>Entreprises</t>
  </si>
  <si>
    <t>de moins de 10 salariés</t>
  </si>
  <si>
    <t>de 10 salariés</t>
  </si>
  <si>
    <t>ou plus</t>
  </si>
  <si>
    <t>Ensemble</t>
  </si>
  <si>
    <t xml:space="preserve">des entreprises </t>
  </si>
  <si>
    <t>Nombre total de salariés</t>
  </si>
  <si>
    <t>(en milliers)</t>
  </si>
  <si>
    <t>Nombre de salariés couverts par au moins</t>
  </si>
  <si>
    <t>un dispositif (en milliers)</t>
  </si>
  <si>
    <t>8 906</t>
  </si>
  <si>
    <t>9 493</t>
  </si>
  <si>
    <t>Part de salariés couverts par au moins</t>
  </si>
  <si>
    <t>un dispositif (en %)</t>
  </si>
  <si>
    <t>Nombre de salariés bénéficiaires d’une prime</t>
  </si>
  <si>
    <t>7 169</t>
  </si>
  <si>
    <t>7 559</t>
  </si>
  <si>
    <t>Part de salariés bénéficiaires d’une prime</t>
  </si>
  <si>
    <t>parmi l’ensemble des salariés couverts (en %)</t>
  </si>
  <si>
    <t>parmi l’ensemble des salariés (en %)</t>
  </si>
  <si>
    <t>Tableau 9 - Importance des dispositifs de participation, d’intéressement, et d’épargne salariale en 2020 selon la taille de l’entreprise</t>
  </si>
  <si>
    <t>Source : Dares, enquêtes Acemo-Pipa et Acemo TPE 2021, dans Participation, intéressement et épargne salariale en 2020, DARES, août 2021</t>
  </si>
  <si>
    <t>Tableau 10 – Part des salariés ayant accès à un dispositif de participation</t>
  </si>
  <si>
    <t>ou d’intéressement en 2020</t>
  </si>
  <si>
    <t>Taille d’entreprise</t>
  </si>
  <si>
    <t>1 à 9 salariés</t>
  </si>
  <si>
    <t>10 à 49 salariés</t>
  </si>
  <si>
    <t>50 à 99 salariés</t>
  </si>
  <si>
    <t>100 à 249 salariés</t>
  </si>
  <si>
    <t>250 à 499 salariés</t>
  </si>
  <si>
    <t>500 à 999 salariés</t>
  </si>
  <si>
    <t>1 000 salariés ou plus</t>
  </si>
  <si>
    <t>Source :  Dares, enquêtes Acemo-Pipa et Acemo-TPE 2020</t>
  </si>
  <si>
    <t>Tableau 11 – Les dispositifs de participation et d’intéressement</t>
  </si>
  <si>
    <t>dans les entreprises de 10 salariés ou plus</t>
  </si>
  <si>
    <t>Montant total brut distribué (en millions d’euros)</t>
  </si>
  <si>
    <t>7 380</t>
  </si>
  <si>
    <t>7 112</t>
  </si>
  <si>
    <t>8 003</t>
  </si>
  <si>
    <t>5 226</t>
  </si>
  <si>
    <t>4 975</t>
  </si>
  <si>
    <t>5 340</t>
  </si>
  <si>
    <t>Montant moyen par bénéficiaire (en euros)</t>
  </si>
  <si>
    <t>1 412</t>
  </si>
  <si>
    <t>1 430</t>
  </si>
  <si>
    <t>1 499</t>
  </si>
  <si>
    <t>7 185</t>
  </si>
  <si>
    <t>9 111</t>
  </si>
  <si>
    <t>9 815</t>
  </si>
  <si>
    <t>4 646</t>
  </si>
  <si>
    <t>4 826</t>
  </si>
  <si>
    <t>5 141</t>
  </si>
  <si>
    <t>1 546</t>
  </si>
  <si>
    <t>1 888</t>
  </si>
  <si>
    <t>1 909</t>
  </si>
  <si>
    <t>Sources : Dares, enquêtes Acemo-Pipa 2011, 2019 et 2020, dans « Participation, intéressement et épargne salariale en 2019 », Dares Résultats, n° 46, août 2021</t>
  </si>
  <si>
    <t>Source : Eres (mai 2022),</t>
  </si>
  <si>
    <t>Source : Eres (mai 2022), Les plans d’actionnariat salarié dans le SBF120 suscitent l’adhésion des salariés.</t>
  </si>
  <si>
    <t xml:space="preserve">Chiffres différents du Rapport </t>
  </si>
  <si>
    <t>Source : Nekhili, M., Gaillard, H. (2022), “20 ans de représentation des salariés et des actionnaires salariés au CA”, Bilan et perspectives, Rapport de recherche.</t>
  </si>
  <si>
    <t>Écart 2020/2019</t>
  </si>
  <si>
    <t>Dom/COM*</t>
  </si>
  <si>
    <t>Ecart 2020/2019</t>
  </si>
  <si>
    <t>Nombre (milliers)</t>
  </si>
  <si>
    <t>(M €)</t>
  </si>
  <si>
    <t>État et secteur hospitalier</t>
  </si>
  <si>
    <t>Collectivités territoriales**</t>
  </si>
  <si>
    <t>Autres***</t>
  </si>
  <si>
    <t>Source : Observatoire économique de la commande publique Recensement de 2020, octobre 2021.</t>
  </si>
  <si>
    <t>Chorus pro 2020</t>
  </si>
  <si>
    <t>Décembre</t>
  </si>
  <si>
    <t>Novembre</t>
  </si>
  <si>
    <t>Octobre</t>
  </si>
  <si>
    <t>Septembre</t>
  </si>
  <si>
    <t xml:space="preserve">Août </t>
  </si>
  <si>
    <t xml:space="preserve">Juillet </t>
  </si>
  <si>
    <t>Juin</t>
  </si>
  <si>
    <t>Mai</t>
  </si>
  <si>
    <t>Avril</t>
  </si>
  <si>
    <t>Mars</t>
  </si>
  <si>
    <t xml:space="preserve">Février </t>
  </si>
  <si>
    <t>Janvier</t>
  </si>
  <si>
    <t xml:space="preserve">Janvier </t>
  </si>
  <si>
    <t>Actualisé</t>
  </si>
  <si>
    <t xml:space="preserve">Graphique  4 - Répartition de l'effectif des entreprises en 2006 selon différentes sources </t>
  </si>
  <si>
    <t>Graphique 5 - Encours et stock de financement des FPS labellisés Finansol en 2020</t>
  </si>
  <si>
    <t>Graphique 8 – Sondage OpinionWay « que pensent les Français de la finance durable? »</t>
  </si>
  <si>
    <t>Graphique 9 – Collecte nette en assurance-vie (en Md€)</t>
  </si>
  <si>
    <t>Sources : les Echos / Franceassureurs</t>
  </si>
  <si>
    <t xml:space="preserve">En milliards d'euros </t>
  </si>
  <si>
    <t>Graphique 10 - Nombre de déclarations de soupçon (DS) adressées par les PSAN</t>
  </si>
  <si>
    <t xml:space="preserve">Graphique 2 – Évolution du stock de déclarations de créations d’EIRL </t>
  </si>
  <si>
    <t>Tableau 1 – Évolution du nombre de créations d’entreprises (en milliers)</t>
  </si>
  <si>
    <t>Évolution %</t>
  </si>
  <si>
    <t>4,3 </t>
  </si>
  <si>
    <t>3,8 </t>
  </si>
  <si>
    <t>9,8 </t>
  </si>
  <si>
    <t>4,8 </t>
  </si>
  <si>
    <t>1,6 </t>
  </si>
  <si>
    <t>- 2,7 </t>
  </si>
  <si>
    <t>- 25,1 </t>
  </si>
  <si>
    <t>0,1 </t>
  </si>
  <si>
    <t>13,9 </t>
  </si>
  <si>
    <t>5 </t>
  </si>
  <si>
    <t>- 13,5</t>
  </si>
  <si>
    <t xml:space="preserve">EIRL </t>
  </si>
  <si>
    <t>29 </t>
  </si>
  <si>
    <t>- 20,7 </t>
  </si>
  <si>
    <t>1,5 </t>
  </si>
  <si>
    <t>6,2 </t>
  </si>
  <si>
    <t>6,7 </t>
  </si>
  <si>
    <t>16,6 </t>
  </si>
  <si>
    <t>3,1 </t>
  </si>
  <si>
    <t>- 2,3 </t>
  </si>
  <si>
    <t>3,2 </t>
  </si>
  <si>
    <t>9,9 </t>
  </si>
  <si>
    <t>27,3 </t>
  </si>
  <si>
    <t>25,3 </t>
  </si>
  <si>
    <t>Part des sociétés</t>
  </si>
  <si>
    <t xml:space="preserve">Part des EI classiques </t>
  </si>
  <si>
    <t xml:space="preserve">Part des EIRL </t>
  </si>
  <si>
    <t>Part des micro-entrepreneurs</t>
  </si>
  <si>
    <t>Source : données Sirene</t>
  </si>
  <si>
    <t>Graphique 3 – Écart entre le nombre d’entreprises en-dessous (n-1 ; n-2) et au-dessus (n ; n+1) des seuils de 11, 20, 50 et 250 salariés de 2018 à 2021</t>
  </si>
  <si>
    <t>Tableau 2 – Volume des encours des nouveaux PER jusqu'au 1er janvier 2022</t>
  </si>
  <si>
    <t>En milliards d’euros</t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</si>
  <si>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oct. 2019</t>
    </r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</si>
  <si>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janv. 2020</t>
    </r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</si>
  <si>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avr. 2020</t>
    </r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</si>
  <si>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juil. 2020</t>
    </r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</si>
  <si>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oct. 2020</t>
    </r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</si>
  <si>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janv. 2021</t>
    </r>
  </si>
  <si>
    <t>30 juin. 2021</t>
  </si>
  <si>
    <t>30 sept. 2021</t>
  </si>
  <si>
    <r>
      <t>1</t>
    </r>
    <r>
      <rPr>
        <b/>
        <vertAlign val="superscript"/>
        <sz val="10"/>
        <color rgb="FF142882"/>
        <rFont val="Arial"/>
        <family val="2"/>
      </rPr>
      <t xml:space="preserve"> er</t>
    </r>
    <r>
      <rPr>
        <b/>
        <sz val="10"/>
        <color rgb="FF142882"/>
        <rFont val="Arial"/>
        <family val="2"/>
      </rPr>
      <t xml:space="preserve"> janv. 2022</t>
    </r>
  </si>
  <si>
    <t>Part issue</t>
  </si>
  <si>
    <t>de transferts</t>
  </si>
  <si>
    <t>PER individuel</t>
  </si>
  <si>
    <t>72 %</t>
  </si>
  <si>
    <t>82 %</t>
  </si>
  <si>
    <t>92 %</t>
  </si>
  <si>
    <t>Total PER (PACTE)</t>
  </si>
  <si>
    <t>Tableau 3 – Nombre d’assurés PER (anciens et nouveaux) jusqu'au 1er janvier 2022 (en milliers)</t>
  </si>
  <si>
    <t>Nb d'assurés/ porteurs de parts</t>
  </si>
  <si>
    <r>
      <t>1</t>
    </r>
    <r>
      <rPr>
        <b/>
        <vertAlign val="superscript"/>
        <sz val="10"/>
        <color rgb="FF142882"/>
        <rFont val="Arial"/>
        <family val="2"/>
      </rPr>
      <t>er</t>
    </r>
    <r>
      <rPr>
        <b/>
        <sz val="10"/>
        <color rgb="FF142882"/>
        <rFont val="Arial"/>
        <family val="2"/>
      </rPr>
      <t xml:space="preserve"> avril 2020</t>
    </r>
  </si>
  <si>
    <t>30 juin.</t>
  </si>
  <si>
    <t> 240  </t>
  </si>
  <si>
    <t>1 441 </t>
  </si>
  <si>
    <t>1 727 </t>
  </si>
  <si>
    <t>2 152</t>
  </si>
  <si>
    <t>2 366</t>
  </si>
  <si>
    <t>54 %</t>
  </si>
  <si>
    <t>167 </t>
  </si>
  <si>
    <t>52 %</t>
  </si>
  <si>
    <t>648 </t>
  </si>
  <si>
    <t>1 154 </t>
  </si>
  <si>
    <t>1 277  </t>
  </si>
  <si>
    <t>1 427</t>
  </si>
  <si>
    <t>1 572</t>
  </si>
  <si>
    <t>1 773</t>
  </si>
  <si>
    <t>90 %</t>
  </si>
  <si>
    <t xml:space="preserve">1 000  </t>
  </si>
  <si>
    <t xml:space="preserve">1 270 </t>
  </si>
  <si>
    <t>2 839</t>
  </si>
  <si>
    <t xml:space="preserve">3 343 </t>
  </si>
  <si>
    <t>4 305</t>
  </si>
  <si>
    <t>66  %</t>
  </si>
  <si>
    <t>Source : DG Trésor, sur la base des données mises à disposition par l’ensemble des fédérations professionnelles commercialisant des PER (2022) </t>
  </si>
  <si>
    <t> Lori – nous avons reçu les chiffres du Trésor, pourrais-tu actualiser toute cette partie, stp ?</t>
  </si>
  <si>
    <t>T1 2022</t>
  </si>
  <si>
    <t>Tableau 4 – Évolution et montant de l’encours UC</t>
  </si>
  <si>
    <t>sur les actifs labélisés ISR, Greenfin, Finansol, en milliards d’euros</t>
  </si>
  <si>
    <t>T2 2021</t>
  </si>
  <si>
    <t>T3 2021</t>
  </si>
  <si>
    <t>T4 2021</t>
  </si>
  <si>
    <t>Graphique 6 -Les domaines d'ulitié sociale des FPS solidaires en 2020</t>
  </si>
  <si>
    <t>Graphique 7 – Encours des OPC de droit français relevant des articles 8 et 9 du règlement « Sustainable Financial Disclosure Regulation » et comparaison en Europe</t>
  </si>
  <si>
    <r>
      <t xml:space="preserve">Nombre de contrats transformés </t>
    </r>
    <r>
      <rPr>
        <sz val="10"/>
        <color theme="1"/>
        <rFont val="Arial"/>
        <family val="2"/>
      </rPr>
      <t>(en milliers)</t>
    </r>
  </si>
  <si>
    <t>Pourcentage réinvesti en UC / total transféré</t>
  </si>
  <si>
    <t xml:space="preserve">Encours </t>
  </si>
  <si>
    <t>en milliards d’euros</t>
  </si>
  <si>
    <t>Nombre de comptes-titres</t>
  </si>
  <si>
    <t xml:space="preserve">en milliers </t>
  </si>
  <si>
    <t>5 030</t>
  </si>
  <si>
    <t>Graphique 11 – Cours de l’action ADP</t>
  </si>
  <si>
    <t>En M€ au 31 décembre 2020</t>
  </si>
  <si>
    <t>Graphique 12 – Évolution des projets d’investissements étrangers et des emplois associés en France entre 2014 et 2021</t>
  </si>
  <si>
    <t>Graphique 13 – Principaux secteurs concernés par les autorisations IEF (Investissements étrangers en France) en 2021</t>
  </si>
  <si>
    <t>Graphique 15 - Nombre d'opérations d'actionnariat salarié collectives SBF120</t>
  </si>
  <si>
    <t xml:space="preserve">Graphique 16 - Taux moyens pondérés de souscription - SBF120 (% des actions souscrites parmi les actions proposées / % des participants parmi les bénéficiaires éligibles) </t>
  </si>
  <si>
    <t xml:space="preserve">Figure 1 – Les trois niveaux proposés par la loi </t>
  </si>
  <si>
    <t>Tableau 12 – Proportion des sociétés à mission parmi toutes les entreprises, par type d’entreprise</t>
  </si>
  <si>
    <t>Nombre de sociétés à mission (2021)</t>
  </si>
  <si>
    <t>Nombre total d’entreprises (2019) en millier</t>
  </si>
  <si>
    <t>Proportion des sociétés à mission parmi toutes les entreprises</t>
  </si>
  <si>
    <t>Micro-entreprise</t>
  </si>
  <si>
    <t>Petite ou moyenne entreprise (PME)</t>
  </si>
  <si>
    <t>Entreprise de taille intermédiaire (ETI)</t>
  </si>
  <si>
    <t>Grande entreprise (GE)</t>
  </si>
  <si>
    <t>10 </t>
  </si>
  <si>
    <t>3,62% </t>
  </si>
  <si>
    <t>Source : Observatoire des sociétés à missions (2022), Cinquième baromètre, mars</t>
  </si>
  <si>
    <t>Tableau 14 – Présence d’un administrateur salarié au comité des rémunérations</t>
  </si>
  <si>
    <t>Graphique 17 – Les mandats des représentants des salariés et des salariés actionnaires</t>
  </si>
  <si>
    <t>Graphique 18 – Nombre de personnes aux Conseils</t>
  </si>
  <si>
    <t>Graphique 19 – Conformité des sociétés du SBF 120 soumises à la loi Pacte</t>
  </si>
  <si>
    <t>Graphique 20 – Panorama de la représentation salariée dans les différents comités du conseil d’administration des sociétés du SBF 120</t>
  </si>
  <si>
    <t xml:space="preserve">Figure 2 : Schématisation des profils par les moyennes </t>
  </si>
  <si>
    <t>Figure 3 : Schématisation de l'appartenance auxcomités</t>
  </si>
  <si>
    <t>Tableau 15 – Les chiffres-clés des délais de paiement de l’État</t>
  </si>
  <si>
    <t>Nombre de demandes de paiement</t>
  </si>
  <si>
    <t>8,6 millions</t>
  </si>
  <si>
    <t>- 14,7 %</t>
  </si>
  <si>
    <t>15,2 jours</t>
  </si>
  <si>
    <t>+ 0,3 jour</t>
  </si>
  <si>
    <t>3,4 millions</t>
  </si>
  <si>
    <t>17,3 jours</t>
  </si>
  <si>
    <t>- 2,1 jours</t>
  </si>
  <si>
    <t>Observatoire des délais de paiement (2021)</t>
  </si>
  <si>
    <t>Tableau 16 - Taux de paiement en 30 jours et moins des services de l’État</t>
  </si>
  <si>
    <t>Tableau 17 – Recensement des marchés publics</t>
  </si>
  <si>
    <t>Tableau 18 – Taux de participation des PME / ETI / GE au marché publics pour l'année 2019</t>
  </si>
  <si>
    <t>Graphique 21 – Nombre de factures échangées sur Chorus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</si>
</sst>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4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8"/>
      <name val="Calibri"/>
      <family val="2"/>
      <scheme val="minor"/>
    </font>
    <font>
      <i/>
      <u/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10.5"/>
      <color rgb="FF000000"/>
      <name val="Arial"/>
      <family val="2"/>
    </font>
    <font>
      <i/>
      <sz val="9.5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0.5"/>
      <color rgb="FF3E3E3E"/>
      <name val="Arial"/>
      <family val="2"/>
    </font>
    <font>
      <i/>
      <sz val="9.5"/>
      <color rgb="FF3E3E3E"/>
      <name val="Arial"/>
      <family val="2"/>
    </font>
    <font>
      <b/>
      <i/>
      <sz val="9.5"/>
      <color rgb="FF3E3E3E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rgb="FF786E64"/>
      <name val="Cambria"/>
      <family val="1"/>
    </font>
    <font>
      <sz val="10"/>
      <color rgb="FF786E64"/>
      <name val="Cambria"/>
      <family val="1"/>
    </font>
    <font>
      <i/>
      <sz val="10"/>
      <color rgb="FF786E64"/>
      <name val="Cambria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.5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142882"/>
      <name val="Arial"/>
      <family val="2"/>
    </font>
    <font>
      <sz val="10"/>
      <color theme="1"/>
      <name val="Arial"/>
      <family val="2"/>
    </font>
    <font>
      <b/>
      <sz val="10.5"/>
      <color rgb="FF142882"/>
      <name val="Arial"/>
      <family val="2"/>
    </font>
    <font>
      <sz val="10.5"/>
      <color theme="1"/>
      <name val="Arial"/>
      <family val="2"/>
    </font>
    <font>
      <i/>
      <sz val="10.5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.5"/>
      <color rgb="FFF59100"/>
      <name val="Arial"/>
      <family val="2"/>
    </font>
    <font>
      <b/>
      <sz val="11"/>
      <color rgb="FF142882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0"/>
      <color rgb="FF142882"/>
      <name val="Arial"/>
      <family val="2"/>
    </font>
    <font>
      <b/>
      <vertAlign val="superscript"/>
      <sz val="10"/>
      <color rgb="FF142882"/>
      <name val="Arial"/>
      <family val="2"/>
    </font>
    <font>
      <b/>
      <i/>
      <sz val="10"/>
      <color theme="1"/>
      <name val="Arial"/>
      <family val="2"/>
    </font>
    <font>
      <sz val="9"/>
      <color rgb="FF000000"/>
      <name val="Arial"/>
      <family val="2"/>
    </font>
    <font>
      <i/>
      <sz val="10"/>
      <color rgb="FFA6A6A6"/>
      <name val="Arial"/>
      <family val="2"/>
    </font>
    <font>
      <b/>
      <sz val="10"/>
      <color rgb="FFA6A6A6"/>
      <name val="Arial"/>
      <family val="2"/>
    </font>
    <font>
      <sz val="10"/>
      <color rgb="FFA6A6A6"/>
      <name val="Arial"/>
      <family val="2"/>
    </font>
    <font>
      <b/>
      <sz val="11.5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87CD"/>
      </right>
      <top/>
      <bottom style="medium">
        <color rgb="FF0087CD"/>
      </bottom>
      <diagonal/>
    </border>
    <border>
      <left/>
      <right/>
      <top/>
      <bottom style="medium">
        <color rgb="FF0087CD"/>
      </bottom>
      <diagonal/>
    </border>
    <border>
      <left/>
      <right style="medium">
        <color rgb="FF0087CD"/>
      </right>
      <top/>
      <bottom/>
      <diagonal/>
    </border>
    <border>
      <left style="medium">
        <color rgb="FF0087CD"/>
      </left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 style="medium">
        <color rgb="FF0087CD"/>
      </right>
      <top/>
      <bottom style="medium">
        <color rgb="FF0087CD"/>
      </bottom>
      <diagonal/>
    </border>
    <border>
      <left style="medium">
        <color rgb="FF0087CD"/>
      </left>
      <right/>
      <top style="medium">
        <color rgb="FF0087CD"/>
      </top>
      <bottom/>
      <diagonal/>
    </border>
    <border>
      <left style="medium">
        <color rgb="FF0087CD"/>
      </left>
      <right/>
      <top/>
      <bottom style="medium">
        <color rgb="FF0087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rgb="FF0087CD"/>
      </top>
      <bottom style="medium">
        <color rgb="FF0087CD"/>
      </bottom>
      <diagonal/>
    </border>
    <border>
      <left/>
      <right/>
      <top/>
      <bottom style="thick">
        <color rgb="FF0087CD"/>
      </bottom>
      <diagonal/>
    </border>
    <border>
      <left/>
      <right/>
      <top style="thick">
        <color rgb="FF0087CD"/>
      </top>
      <bottom/>
      <diagonal/>
    </border>
    <border>
      <left/>
      <right/>
      <top style="medium">
        <color rgb="FF0087CD"/>
      </top>
      <bottom/>
      <diagonal/>
    </border>
    <border>
      <left/>
      <right style="medium">
        <color rgb="FF0087CD"/>
      </right>
      <top style="thick">
        <color rgb="FF0087CD"/>
      </top>
      <bottom style="medium">
        <color rgb="FF0087CD"/>
      </bottom>
      <diagonal/>
    </border>
    <border>
      <left/>
      <right style="medium">
        <color rgb="FF0087CD"/>
      </right>
      <top style="thick">
        <color rgb="FF0087CD"/>
      </top>
      <bottom/>
      <diagonal/>
    </border>
    <border>
      <left/>
      <right style="medium">
        <color rgb="FF0087CD"/>
      </right>
      <top/>
      <bottom style="thick">
        <color rgb="FF0087CD"/>
      </bottom>
      <diagonal/>
    </border>
    <border>
      <left style="medium">
        <color rgb="FF0087CD"/>
      </left>
      <right/>
      <top style="thick">
        <color rgb="FF0087CD"/>
      </top>
      <bottom style="medium">
        <color rgb="FF0087CD"/>
      </bottom>
      <diagonal/>
    </border>
    <border>
      <left/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/>
      <top/>
      <bottom style="thick">
        <color rgb="FF0087CD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28" fillId="0" borderId="0"/>
  </cellStyleXfs>
  <cellXfs count="258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" fontId="0" fillId="0" borderId="0" xfId="0" applyNumberFormat="1"/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9" fontId="6" fillId="0" borderId="0" xfId="0" applyNumberFormat="1" applyFont="1"/>
    <xf numFmtId="0" fontId="6" fillId="0" borderId="0" xfId="0" applyFont="1"/>
    <xf numFmtId="0" fontId="9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2" borderId="0" xfId="0" applyFont="1" applyFill="1"/>
    <xf numFmtId="0" fontId="0" fillId="2" borderId="0" xfId="0" applyFill="1"/>
    <xf numFmtId="0" fontId="0" fillId="0" borderId="0" xfId="0" applyAlignment="1">
      <alignment vertical="center" wrapText="1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7" fillId="0" borderId="0" xfId="1" applyAlignment="1">
      <alignment vertical="center"/>
    </xf>
    <xf numFmtId="0" fontId="0" fillId="0" borderId="0" xfId="0" applyAlignment="1">
      <alignment wrapText="1"/>
    </xf>
    <xf numFmtId="0" fontId="0" fillId="0" borderId="1" xfId="0" applyBorder="1"/>
    <xf numFmtId="14" fontId="0" fillId="0" borderId="0" xfId="0" applyNumberForma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18" fillId="4" borderId="10" xfId="0" applyFont="1" applyFill="1" applyBorder="1" applyAlignment="1">
      <alignment vertical="center"/>
    </xf>
    <xf numFmtId="0" fontId="18" fillId="4" borderId="11" xfId="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 wrapText="1"/>
    </xf>
    <xf numFmtId="0" fontId="19" fillId="5" borderId="13" xfId="0" applyFont="1" applyFill="1" applyBorder="1" applyAlignment="1">
      <alignment horizontal="center" vertical="center"/>
    </xf>
    <xf numFmtId="0" fontId="19" fillId="5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9" fillId="5" borderId="12" xfId="0" applyFont="1" applyFill="1" applyBorder="1" applyAlignment="1">
      <alignment vertical="center"/>
    </xf>
    <xf numFmtId="0" fontId="19" fillId="5" borderId="12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left"/>
    </xf>
    <xf numFmtId="0" fontId="23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/>
    <xf numFmtId="17" fontId="1" fillId="0" borderId="1" xfId="0" applyNumberFormat="1" applyFont="1" applyBorder="1"/>
    <xf numFmtId="164" fontId="0" fillId="0" borderId="1" xfId="0" applyNumberFormat="1" applyBorder="1"/>
    <xf numFmtId="0" fontId="1" fillId="0" borderId="1" xfId="0" applyFont="1" applyBorder="1" applyAlignment="1">
      <alignment vertical="center" wrapText="1"/>
    </xf>
    <xf numFmtId="10" fontId="0" fillId="0" borderId="1" xfId="0" applyNumberFormat="1" applyBorder="1" applyAlignment="1">
      <alignment vertical="center" wrapText="1"/>
    </xf>
    <xf numFmtId="9" fontId="0" fillId="0" borderId="1" xfId="0" applyNumberFormat="1" applyBorder="1" applyAlignment="1">
      <alignment vertical="center" wrapText="1"/>
    </xf>
    <xf numFmtId="0" fontId="0" fillId="0" borderId="2" xfId="0" applyBorder="1"/>
    <xf numFmtId="0" fontId="1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25" fillId="0" borderId="1" xfId="0" applyNumberFormat="1" applyFont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0" fontId="0" fillId="0" borderId="0" xfId="0" applyNumberFormat="1"/>
    <xf numFmtId="0" fontId="0" fillId="0" borderId="0" xfId="0" applyAlignment="1">
      <alignment horizontal="left" vertical="center" wrapText="1" indent="1"/>
    </xf>
    <xf numFmtId="2" fontId="0" fillId="0" borderId="0" xfId="0" applyNumberFormat="1" applyFont="1"/>
    <xf numFmtId="2" fontId="0" fillId="0" borderId="0" xfId="0" applyNumberFormat="1"/>
    <xf numFmtId="0" fontId="27" fillId="6" borderId="0" xfId="0" applyFont="1" applyFill="1" applyAlignment="1">
      <alignment horizontal="center" vertical="center" wrapText="1"/>
    </xf>
    <xf numFmtId="0" fontId="27" fillId="6" borderId="16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vertical="top" wrapText="1"/>
    </xf>
    <xf numFmtId="0" fontId="27" fillId="6" borderId="4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29" fillId="6" borderId="1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30" fillId="5" borderId="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left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left" vertical="center" wrapText="1"/>
    </xf>
    <xf numFmtId="0" fontId="30" fillId="0" borderId="4" xfId="0" applyFont="1" applyBorder="1" applyAlignment="1">
      <alignment horizontal="center" vertical="center" wrapText="1"/>
    </xf>
    <xf numFmtId="3" fontId="30" fillId="0" borderId="4" xfId="0" applyNumberFormat="1" applyFont="1" applyBorder="1" applyAlignment="1">
      <alignment horizontal="center" vertical="center" wrapText="1"/>
    </xf>
    <xf numFmtId="0" fontId="31" fillId="0" borderId="4" xfId="0" applyFont="1" applyBorder="1" applyAlignment="1">
      <alignment horizontal="left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left" vertical="center" wrapText="1"/>
    </xf>
    <xf numFmtId="0" fontId="31" fillId="0" borderId="15" xfId="0" applyFont="1" applyBorder="1" applyAlignment="1">
      <alignment horizontal="center" vertical="center" wrapText="1"/>
    </xf>
    <xf numFmtId="0" fontId="26" fillId="0" borderId="0" xfId="0" applyFont="1"/>
    <xf numFmtId="0" fontId="29" fillId="0" borderId="15" xfId="0" applyFont="1" applyBorder="1" applyAlignment="1">
      <alignment horizontal="left" vertical="center" wrapText="1"/>
    </xf>
    <xf numFmtId="0" fontId="30" fillId="0" borderId="15" xfId="0" applyFont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center" vertical="center" wrapText="1"/>
    </xf>
    <xf numFmtId="3" fontId="32" fillId="0" borderId="3" xfId="0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3" fontId="28" fillId="0" borderId="3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3" fontId="32" fillId="0" borderId="4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/>
    </xf>
    <xf numFmtId="3" fontId="28" fillId="0" borderId="20" xfId="0" applyNumberFormat="1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3" fontId="32" fillId="0" borderId="15" xfId="0" applyNumberFormat="1" applyFont="1" applyBorder="1" applyAlignment="1">
      <alignment horizontal="center" vertical="center"/>
    </xf>
    <xf numFmtId="0" fontId="29" fillId="6" borderId="1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10" fontId="30" fillId="0" borderId="3" xfId="0" applyNumberFormat="1" applyFont="1" applyBorder="1" applyAlignment="1">
      <alignment horizontal="center" vertical="center" wrapText="1"/>
    </xf>
    <xf numFmtId="10" fontId="34" fillId="0" borderId="3" xfId="0" applyNumberFormat="1" applyFont="1" applyBorder="1" applyAlignment="1">
      <alignment horizontal="center" vertical="center" wrapText="1"/>
    </xf>
    <xf numFmtId="10" fontId="34" fillId="0" borderId="4" xfId="0" applyNumberFormat="1" applyFont="1" applyBorder="1" applyAlignment="1">
      <alignment horizontal="center" vertical="center" wrapText="1"/>
    </xf>
    <xf numFmtId="10" fontId="30" fillId="0" borderId="4" xfId="0" applyNumberFormat="1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10" fontId="30" fillId="0" borderId="20" xfId="0" applyNumberFormat="1" applyFont="1" applyBorder="1" applyAlignment="1">
      <alignment horizontal="center" vertical="center" wrapText="1"/>
    </xf>
    <xf numFmtId="10" fontId="30" fillId="0" borderId="15" xfId="0" applyNumberFormat="1" applyFont="1" applyBorder="1" applyAlignment="1">
      <alignment horizontal="center" vertical="center" wrapText="1"/>
    </xf>
    <xf numFmtId="0" fontId="28" fillId="0" borderId="0" xfId="3"/>
    <xf numFmtId="0" fontId="28" fillId="0" borderId="0" xfId="3" applyAlignment="1">
      <alignment horizontal="center"/>
    </xf>
    <xf numFmtId="0" fontId="0" fillId="0" borderId="1" xfId="0" applyFill="1" applyBorder="1"/>
    <xf numFmtId="10" fontId="0" fillId="0" borderId="1" xfId="0" applyNumberFormat="1" applyBorder="1"/>
    <xf numFmtId="9" fontId="0" fillId="0" borderId="1" xfId="0" applyNumberFormat="1" applyBorder="1"/>
    <xf numFmtId="0" fontId="27" fillId="6" borderId="16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3" fontId="28" fillId="0" borderId="4" xfId="0" applyNumberFormat="1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35" fillId="6" borderId="18" xfId="0" applyFont="1" applyFill="1" applyBorder="1" applyAlignment="1">
      <alignment horizontal="center" vertical="center" wrapText="1"/>
    </xf>
    <xf numFmtId="0" fontId="35" fillId="6" borderId="14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left" vertical="center" wrapText="1"/>
    </xf>
    <xf numFmtId="0" fontId="36" fillId="5" borderId="3" xfId="0" applyFont="1" applyFill="1" applyBorder="1" applyAlignment="1">
      <alignment horizontal="center" vertical="center" wrapText="1"/>
    </xf>
    <xf numFmtId="0" fontId="36" fillId="5" borderId="4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38" fillId="5" borderId="3" xfId="0" applyFont="1" applyFill="1" applyBorder="1" applyAlignment="1">
      <alignment horizontal="left" vertical="center" wrapText="1" indent="2"/>
    </xf>
    <xf numFmtId="0" fontId="38" fillId="5" borderId="3" xfId="0" applyFont="1" applyFill="1" applyBorder="1" applyAlignment="1">
      <alignment horizontal="center" vertical="center" wrapText="1"/>
    </xf>
    <xf numFmtId="0" fontId="38" fillId="5" borderId="4" xfId="0" applyFont="1" applyFill="1" applyBorder="1" applyAlignment="1">
      <alignment horizontal="center" vertical="center" wrapText="1"/>
    </xf>
    <xf numFmtId="0" fontId="38" fillId="5" borderId="20" xfId="0" applyFont="1" applyFill="1" applyBorder="1" applyAlignment="1">
      <alignment horizontal="left" vertical="center" wrapText="1" indent="2"/>
    </xf>
    <xf numFmtId="0" fontId="38" fillId="5" borderId="20" xfId="0" applyFont="1" applyFill="1" applyBorder="1" applyAlignment="1">
      <alignment horizontal="center" vertical="center" wrapText="1"/>
    </xf>
    <xf numFmtId="0" fontId="38" fillId="5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justify" vertical="center"/>
    </xf>
    <xf numFmtId="0" fontId="37" fillId="0" borderId="0" xfId="0" applyFont="1" applyAlignment="1">
      <alignment horizontal="justify" vertical="center"/>
    </xf>
    <xf numFmtId="0" fontId="39" fillId="6" borderId="16" xfId="0" applyFont="1" applyFill="1" applyBorder="1" applyAlignment="1">
      <alignment horizontal="center" vertical="center" wrapText="1"/>
    </xf>
    <xf numFmtId="0" fontId="39" fillId="6" borderId="4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36" fillId="0" borderId="15" xfId="0" applyFont="1" applyBorder="1" applyAlignment="1">
      <alignment horizontal="center" vertical="center" wrapText="1"/>
    </xf>
    <xf numFmtId="9" fontId="36" fillId="0" borderId="15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3" fontId="36" fillId="0" borderId="15" xfId="0" applyNumberFormat="1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36" fillId="6" borderId="14" xfId="0" applyFont="1" applyFill="1" applyBorder="1" applyAlignment="1">
      <alignment horizontal="center" vertical="center" wrapText="1"/>
    </xf>
    <xf numFmtId="0" fontId="36" fillId="3" borderId="14" xfId="0" applyFont="1" applyFill="1" applyBorder="1" applyAlignment="1">
      <alignment horizontal="justify" vertical="center" wrapText="1"/>
    </xf>
    <xf numFmtId="0" fontId="36" fillId="0" borderId="4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justify" vertical="center" wrapText="1"/>
    </xf>
    <xf numFmtId="0" fontId="36" fillId="0" borderId="0" xfId="0" applyFont="1" applyAlignment="1">
      <alignment horizontal="left" vertical="center" wrapText="1"/>
    </xf>
    <xf numFmtId="9" fontId="28" fillId="0" borderId="4" xfId="0" applyNumberFormat="1" applyFont="1" applyBorder="1" applyAlignment="1">
      <alignment horizontal="justify" vertical="center" wrapText="1"/>
    </xf>
    <xf numFmtId="0" fontId="33" fillId="6" borderId="14" xfId="0" applyFont="1" applyFill="1" applyBorder="1" applyAlignment="1">
      <alignment horizontal="center" vertical="center" wrapText="1"/>
    </xf>
    <xf numFmtId="0" fontId="33" fillId="6" borderId="4" xfId="0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left" vertical="center" wrapText="1"/>
    </xf>
    <xf numFmtId="0" fontId="42" fillId="0" borderId="15" xfId="0" applyFont="1" applyBorder="1" applyAlignment="1">
      <alignment horizontal="left" vertical="center" wrapText="1"/>
    </xf>
    <xf numFmtId="0" fontId="33" fillId="6" borderId="21" xfId="0" applyFont="1" applyFill="1" applyBorder="1" applyAlignment="1">
      <alignment horizontal="center" vertical="center" wrapText="1"/>
    </xf>
    <xf numFmtId="0" fontId="43" fillId="6" borderId="14" xfId="0" applyFont="1" applyFill="1" applyBorder="1" applyAlignment="1">
      <alignment horizontal="justify" vertical="center"/>
    </xf>
    <xf numFmtId="0" fontId="44" fillId="6" borderId="14" xfId="0" applyFont="1" applyFill="1" applyBorder="1" applyAlignment="1">
      <alignment horizontal="center" vertical="center"/>
    </xf>
    <xf numFmtId="0" fontId="44" fillId="6" borderId="14" xfId="0" applyFont="1" applyFill="1" applyBorder="1" applyAlignment="1">
      <alignment horizontal="center" vertical="center" wrapText="1"/>
    </xf>
    <xf numFmtId="0" fontId="44" fillId="6" borderId="4" xfId="0" applyFont="1" applyFill="1" applyBorder="1" applyAlignment="1">
      <alignment horizontal="justify" vertical="center"/>
    </xf>
    <xf numFmtId="0" fontId="44" fillId="6" borderId="4" xfId="0" applyFont="1" applyFill="1" applyBorder="1" applyAlignment="1">
      <alignment horizontal="center" vertical="center"/>
    </xf>
    <xf numFmtId="0" fontId="44" fillId="6" borderId="4" xfId="0" applyFont="1" applyFill="1" applyBorder="1" applyAlignment="1">
      <alignment horizontal="center" vertical="center" wrapText="1"/>
    </xf>
    <xf numFmtId="0" fontId="45" fillId="0" borderId="4" xfId="0" applyFont="1" applyBorder="1" applyAlignment="1">
      <alignment horizontal="justify" vertical="center"/>
    </xf>
    <xf numFmtId="0" fontId="45" fillId="0" borderId="4" xfId="0" applyFont="1" applyBorder="1" applyAlignment="1">
      <alignment horizontal="center" vertical="center"/>
    </xf>
    <xf numFmtId="0" fontId="45" fillId="5" borderId="4" xfId="0" applyFont="1" applyFill="1" applyBorder="1" applyAlignment="1">
      <alignment horizontal="center" vertical="center"/>
    </xf>
    <xf numFmtId="0" fontId="45" fillId="5" borderId="4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justify" vertical="center"/>
    </xf>
    <xf numFmtId="0" fontId="43" fillId="0" borderId="4" xfId="0" applyFont="1" applyBorder="1" applyAlignment="1">
      <alignment horizontal="center" vertical="center"/>
    </xf>
    <xf numFmtId="0" fontId="43" fillId="5" borderId="4" xfId="0" applyFont="1" applyFill="1" applyBorder="1" applyAlignment="1">
      <alignment horizontal="center" vertical="center"/>
    </xf>
    <xf numFmtId="0" fontId="43" fillId="5" borderId="4" xfId="0" applyFont="1" applyFill="1" applyBorder="1" applyAlignment="1">
      <alignment horizontal="center" vertical="center" wrapText="1"/>
    </xf>
    <xf numFmtId="0" fontId="45" fillId="0" borderId="15" xfId="0" applyFont="1" applyBorder="1" applyAlignment="1">
      <alignment horizontal="justify" vertical="center"/>
    </xf>
    <xf numFmtId="0" fontId="45" fillId="0" borderId="15" xfId="0" applyFont="1" applyBorder="1" applyAlignment="1">
      <alignment horizontal="center" vertical="center"/>
    </xf>
    <xf numFmtId="0" fontId="45" fillId="5" borderId="15" xfId="0" applyFont="1" applyFill="1" applyBorder="1" applyAlignment="1">
      <alignment horizontal="center" vertical="center"/>
    </xf>
    <xf numFmtId="0" fontId="45" fillId="5" borderId="1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46" fillId="0" borderId="0" xfId="0" applyFont="1"/>
    <xf numFmtId="4" fontId="36" fillId="5" borderId="3" xfId="0" applyNumberFormat="1" applyFont="1" applyFill="1" applyBorder="1" applyAlignment="1">
      <alignment horizontal="center" vertical="center" wrapText="1"/>
    </xf>
    <xf numFmtId="10" fontId="36" fillId="5" borderId="4" xfId="0" applyNumberFormat="1" applyFont="1" applyFill="1" applyBorder="1" applyAlignment="1">
      <alignment horizontal="center" vertical="center" wrapText="1"/>
    </xf>
    <xf numFmtId="0" fontId="36" fillId="5" borderId="20" xfId="0" applyFont="1" applyFill="1" applyBorder="1" applyAlignment="1">
      <alignment horizontal="left" vertical="center" wrapText="1"/>
    </xf>
    <xf numFmtId="0" fontId="36" fillId="5" borderId="20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justify" vertical="center" wrapText="1"/>
    </xf>
    <xf numFmtId="0" fontId="3" fillId="0" borderId="20" xfId="0" applyFont="1" applyBorder="1" applyAlignment="1">
      <alignment horizontal="center" vertical="center" wrapText="1"/>
    </xf>
    <xf numFmtId="10" fontId="3" fillId="0" borderId="20" xfId="0" applyNumberFormat="1" applyFont="1" applyBorder="1" applyAlignment="1">
      <alignment horizontal="justify" vertical="center" wrapText="1"/>
    </xf>
    <xf numFmtId="0" fontId="3" fillId="0" borderId="15" xfId="0" applyFont="1" applyBorder="1" applyAlignment="1">
      <alignment horizontal="justify" vertical="center" wrapText="1"/>
    </xf>
    <xf numFmtId="0" fontId="17" fillId="0" borderId="0" xfId="1"/>
    <xf numFmtId="0" fontId="27" fillId="6" borderId="16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15" fontId="27" fillId="6" borderId="16" xfId="0" applyNumberFormat="1" applyFont="1" applyFill="1" applyBorder="1" applyAlignment="1">
      <alignment horizontal="center" vertical="center" wrapText="1"/>
    </xf>
    <xf numFmtId="15" fontId="27" fillId="6" borderId="4" xfId="0" applyNumberFormat="1" applyFont="1" applyFill="1" applyBorder="1" applyAlignment="1">
      <alignment horizontal="center" vertical="center" wrapText="1"/>
    </xf>
    <xf numFmtId="0" fontId="39" fillId="6" borderId="16" xfId="0" applyFont="1" applyFill="1" applyBorder="1" applyAlignment="1">
      <alignment horizontal="center" vertical="center" wrapText="1"/>
    </xf>
    <xf numFmtId="0" fontId="39" fillId="6" borderId="4" xfId="0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justify" vertical="center" wrapText="1"/>
    </xf>
    <xf numFmtId="0" fontId="28" fillId="0" borderId="15" xfId="0" applyFont="1" applyBorder="1" applyAlignment="1">
      <alignment horizontal="justify" vertical="center" wrapText="1"/>
    </xf>
    <xf numFmtId="0" fontId="28" fillId="0" borderId="4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 vertical="center" wrapText="1"/>
    </xf>
    <xf numFmtId="3" fontId="32" fillId="0" borderId="15" xfId="0" applyNumberFormat="1" applyFont="1" applyBorder="1" applyAlignment="1">
      <alignment horizontal="center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6" borderId="16" xfId="0" applyFont="1" applyFill="1" applyBorder="1" applyAlignment="1">
      <alignment horizontal="center" vertical="center" wrapText="1"/>
    </xf>
    <xf numFmtId="0" fontId="32" fillId="6" borderId="4" xfId="0" applyFont="1" applyFill="1" applyBorder="1" applyAlignment="1">
      <alignment horizontal="center" vertical="center" wrapText="1"/>
    </xf>
    <xf numFmtId="0" fontId="33" fillId="6" borderId="14" xfId="0" applyFont="1" applyFill="1" applyBorder="1" applyAlignment="1">
      <alignment horizontal="center" vertical="center" wrapText="1"/>
    </xf>
    <xf numFmtId="0" fontId="33" fillId="6" borderId="18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27" fillId="6" borderId="0" xfId="0" applyFont="1" applyFill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8" fillId="0" borderId="4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9" fillId="6" borderId="14" xfId="0" applyFont="1" applyFill="1" applyBorder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2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7" fillId="6" borderId="19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21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4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</cellXfs>
  <cellStyles count="4">
    <cellStyle name="Lien hypertexte" xfId="1" builtinId="8"/>
    <cellStyle name="Normal" xfId="0" builtinId="0"/>
    <cellStyle name="Normal 2" xfId="3"/>
    <cellStyle name="Pourcentage" xfId="2" builtinId="5"/>
  </cellStyles>
  <dxfs count="0"/>
  <tableStyles count="0" defaultTableStyle="TableStyleMedium2" defaultPivotStyle="PivotStyleLight16"/>
  <colors>
    <mruColors>
      <color rgb="FFB2B2B2"/>
      <color rgb="FF0087CD"/>
      <color rgb="FFF59100"/>
      <color rgb="FF1428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[1]Feuil1!$I$197</c:f>
              <c:strCache>
                <c:ptCount val="1"/>
                <c:pt idx="0">
                  <c:v>Seuil de 11</c:v>
                </c:pt>
              </c:strCache>
            </c:strRef>
          </c:tx>
          <c:spPr>
            <a:ln w="19050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6000" tIns="7200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[1]Feuil1!$H$198:$H$201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xVal>
          <c:yVal>
            <c:numRef>
              <c:f>[1]Feuil1!$I$198:$I$201</c:f>
              <c:numCache>
                <c:formatCode>General</c:formatCode>
                <c:ptCount val="4"/>
                <c:pt idx="0">
                  <c:v>51</c:v>
                </c:pt>
                <c:pt idx="1">
                  <c:v>48</c:v>
                </c:pt>
                <c:pt idx="2">
                  <c:v>51</c:v>
                </c:pt>
                <c:pt idx="3">
                  <c:v>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DE-4779-B14E-F0536F6D4E03}"/>
            </c:ext>
          </c:extLst>
        </c:ser>
        <c:ser>
          <c:idx val="1"/>
          <c:order val="1"/>
          <c:tx>
            <c:strRef>
              <c:f>[1]Feuil1!$J$197</c:f>
              <c:strCache>
                <c:ptCount val="1"/>
                <c:pt idx="0">
                  <c:v>Seuil de 20</c:v>
                </c:pt>
              </c:strCache>
            </c:strRef>
          </c:tx>
          <c:spPr>
            <a:ln w="19050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[1]Feuil1!$H$198:$H$201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xVal>
          <c:yVal>
            <c:numRef>
              <c:f>[1]Feuil1!$J$198:$J$201</c:f>
              <c:numCache>
                <c:formatCode>General</c:formatCode>
                <c:ptCount val="4"/>
                <c:pt idx="0">
                  <c:v>28</c:v>
                </c:pt>
                <c:pt idx="1">
                  <c:v>28</c:v>
                </c:pt>
                <c:pt idx="2">
                  <c:v>23</c:v>
                </c:pt>
                <c:pt idx="3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DE-4779-B14E-F0536F6D4E03}"/>
            </c:ext>
          </c:extLst>
        </c:ser>
        <c:ser>
          <c:idx val="2"/>
          <c:order val="2"/>
          <c:tx>
            <c:strRef>
              <c:f>[1]Feuil1!$K$197</c:f>
              <c:strCache>
                <c:ptCount val="1"/>
                <c:pt idx="0">
                  <c:v>Seuil de 50</c:v>
                </c:pt>
              </c:strCache>
            </c:strRef>
          </c:tx>
          <c:spPr>
            <a:ln w="19050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[1]Feuil1!$H$198:$H$201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xVal>
          <c:yVal>
            <c:numRef>
              <c:f>[1]Feuil1!$K$198:$K$201</c:f>
              <c:numCache>
                <c:formatCode>General</c:formatCode>
                <c:ptCount val="4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DE-4779-B14E-F0536F6D4E03}"/>
            </c:ext>
          </c:extLst>
        </c:ser>
        <c:ser>
          <c:idx val="3"/>
          <c:order val="3"/>
          <c:tx>
            <c:strRef>
              <c:f>[1]Feuil1!$L$197</c:f>
              <c:strCache>
                <c:ptCount val="1"/>
                <c:pt idx="0">
                  <c:v>Seuil de 250</c:v>
                </c:pt>
              </c:strCache>
            </c:strRef>
          </c:tx>
          <c:spPr>
            <a:ln w="19050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[1]Feuil1!$H$198:$H$201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xVal>
          <c:yVal>
            <c:numRef>
              <c:f>[1]Feuil1!$L$198:$L$201</c:f>
              <c:numCache>
                <c:formatCode>General</c:formatCode>
                <c:ptCount val="4"/>
                <c:pt idx="0">
                  <c:v>-17</c:v>
                </c:pt>
                <c:pt idx="1">
                  <c:v>0</c:v>
                </c:pt>
                <c:pt idx="2">
                  <c:v>20</c:v>
                </c:pt>
                <c:pt idx="3">
                  <c:v>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DE-4779-B14E-F0536F6D4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535568"/>
        <c:axId val="1839537232"/>
      </c:scatterChart>
      <c:valAx>
        <c:axId val="1839535568"/>
        <c:scaling>
          <c:orientation val="minMax"/>
          <c:max val="2021"/>
          <c:min val="20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aseline="0">
                    <a:latin typeface="Arial" panose="020B0604020202020204" pitchFamily="34" charset="0"/>
                  </a:rPr>
                  <a:t>Années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839537232"/>
        <c:crosses val="autoZero"/>
        <c:crossBetween val="midCat"/>
        <c:majorUnit val="1"/>
      </c:valAx>
      <c:valAx>
        <c:axId val="1839537232"/>
        <c:scaling>
          <c:orientation val="minMax"/>
          <c:max val="55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fr-FR" baseline="0">
                    <a:latin typeface="Arial" panose="020B0604020202020204" pitchFamily="34" charset="0"/>
                  </a:rPr>
                  <a:t>Ecart en pourcentage  du nombre d'entreprises en dessous et au dessus du seuil </a:t>
                </a:r>
              </a:p>
            </c:rich>
          </c:tx>
          <c:layout>
            <c:manualLayout>
              <c:xMode val="edge"/>
              <c:yMode val="edge"/>
              <c:x val="1.8390806499960589E-2"/>
              <c:y val="3.939784758787150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839535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7C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A-477C-B376-B1C780B3FE78}"/>
              </c:ext>
            </c:extLst>
          </c:dPt>
          <c:dPt>
            <c:idx val="1"/>
            <c:bubble3D val="0"/>
            <c:spPr>
              <a:solidFill>
                <a:srgbClr val="F591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EA-477C-B376-B1C780B3FE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EA-477C-B376-B1C780B3FE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'T16 - Graphique 13'!$A$1:$C$1</c:f>
              <c:strCache>
                <c:ptCount val="3"/>
                <c:pt idx="0">
                  <c:v>Secteurs "défense et sécurité"</c:v>
                </c:pt>
                <c:pt idx="1">
                  <c:v>Secteurs mixtes "défense et sécurité" et "hors défense" issus du décret du 14 mai 2014 et du décret du 31 décembre 2019</c:v>
                </c:pt>
                <c:pt idx="2">
                  <c:v>Secteur "hors défense" issus du décret du 14 mai 2014, du décret du 31 décembre 2019</c:v>
                </c:pt>
              </c:strCache>
            </c:strRef>
          </c:cat>
          <c:val>
            <c:numRef>
              <c:f>'T16 - Graphique 13'!$A$2:$C$2</c:f>
              <c:numCache>
                <c:formatCode>0.00%</c:formatCode>
                <c:ptCount val="3"/>
                <c:pt idx="0">
                  <c:v>0.13700000000000001</c:v>
                </c:pt>
                <c:pt idx="1">
                  <c:v>0.29399999999999998</c:v>
                </c:pt>
                <c:pt idx="2">
                  <c:v>0.56899999999999995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A-477C-B376-B1C780B3FE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33542057087615"/>
          <c:y val="0.28865835374045601"/>
          <c:w val="0.41587897187301875"/>
          <c:h val="0.552582841854780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50800" dir="5400000" sx="8000" sy="8000" algn="ctr" rotWithShape="0">
        <a:srgbClr val="000000">
          <a:alpha val="43000"/>
        </a:srgb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050" b="1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Graphique 14 – Évolution des encours des fonds d’épargne salariale et d'épargne retraite entre 2009 et 2021 </a:t>
            </a:r>
            <a:br>
              <a:rPr lang="fr-FR" sz="1050" b="1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fr-FR" sz="1050" b="1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(en milliards d’euros)</a:t>
            </a:r>
            <a:r>
              <a:rPr lang="fr-FR" sz="1050" b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 </a:t>
            </a:r>
            <a:endParaRPr lang="fr-FR" sz="105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/>
            </a:pPr>
            <a:r>
              <a:rPr lang="fr-FR" sz="105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 </a:t>
            </a:r>
            <a:endParaRPr lang="fr-FR" sz="105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'T17 - Graphique 14'!$A$1:$Y$1</c:f>
              <c:strCache>
                <c:ptCount val="25"/>
                <c:pt idx="0">
                  <c:v>2009 déc</c:v>
                </c:pt>
                <c:pt idx="1">
                  <c:v>2010 juin</c:v>
                </c:pt>
                <c:pt idx="2">
                  <c:v>2010 déc</c:v>
                </c:pt>
                <c:pt idx="3">
                  <c:v>2011 juin</c:v>
                </c:pt>
                <c:pt idx="4">
                  <c:v>2011 déc</c:v>
                </c:pt>
                <c:pt idx="5">
                  <c:v>2012 juin</c:v>
                </c:pt>
                <c:pt idx="6">
                  <c:v>2012 déc</c:v>
                </c:pt>
                <c:pt idx="7">
                  <c:v>2013 juin</c:v>
                </c:pt>
                <c:pt idx="8">
                  <c:v>2013 déc</c:v>
                </c:pt>
                <c:pt idx="9">
                  <c:v>2014 juin</c:v>
                </c:pt>
                <c:pt idx="10">
                  <c:v>2014 déc </c:v>
                </c:pt>
                <c:pt idx="11">
                  <c:v>2015 juin</c:v>
                </c:pt>
                <c:pt idx="12">
                  <c:v>2015 déc</c:v>
                </c:pt>
                <c:pt idx="13">
                  <c:v>2016 juin</c:v>
                </c:pt>
                <c:pt idx="14">
                  <c:v>2016 déc</c:v>
                </c:pt>
                <c:pt idx="15">
                  <c:v>2017 juin</c:v>
                </c:pt>
                <c:pt idx="16">
                  <c:v>2017 déc </c:v>
                </c:pt>
                <c:pt idx="17">
                  <c:v>2018 juin</c:v>
                </c:pt>
                <c:pt idx="18">
                  <c:v>2018 déc</c:v>
                </c:pt>
                <c:pt idx="19">
                  <c:v>2019 juin</c:v>
                </c:pt>
                <c:pt idx="20">
                  <c:v>2019 déc </c:v>
                </c:pt>
                <c:pt idx="21">
                  <c:v>2020 juin</c:v>
                </c:pt>
                <c:pt idx="22">
                  <c:v>2020 déc</c:v>
                </c:pt>
                <c:pt idx="23">
                  <c:v>2021 juin</c:v>
                </c:pt>
                <c:pt idx="24">
                  <c:v>2021 déc</c:v>
                </c:pt>
              </c:strCache>
            </c:strRef>
          </c:cat>
          <c:val>
            <c:numRef>
              <c:f>'T17 - Graphique 14'!$A$2:$Y$2</c:f>
              <c:numCache>
                <c:formatCode>0.00</c:formatCode>
                <c:ptCount val="25"/>
                <c:pt idx="0">
                  <c:v>84.8</c:v>
                </c:pt>
                <c:pt idx="1">
                  <c:v>85</c:v>
                </c:pt>
                <c:pt idx="2">
                  <c:v>88.6</c:v>
                </c:pt>
                <c:pt idx="3">
                  <c:v>93.8</c:v>
                </c:pt>
                <c:pt idx="4">
                  <c:v>85.3</c:v>
                </c:pt>
                <c:pt idx="5">
                  <c:v>89.2</c:v>
                </c:pt>
                <c:pt idx="6">
                  <c:v>94.6</c:v>
                </c:pt>
                <c:pt idx="7">
                  <c:v>98.6</c:v>
                </c:pt>
                <c:pt idx="8">
                  <c:v>104.4</c:v>
                </c:pt>
                <c:pt idx="9">
                  <c:v>110.8</c:v>
                </c:pt>
                <c:pt idx="10">
                  <c:v>109.9</c:v>
                </c:pt>
                <c:pt idx="11">
                  <c:v>119.8</c:v>
                </c:pt>
                <c:pt idx="12">
                  <c:v>117.5</c:v>
                </c:pt>
                <c:pt idx="13">
                  <c:v>116.8</c:v>
                </c:pt>
                <c:pt idx="14">
                  <c:v>122.5</c:v>
                </c:pt>
                <c:pt idx="15">
                  <c:v>130.4</c:v>
                </c:pt>
                <c:pt idx="16">
                  <c:v>131.5</c:v>
                </c:pt>
                <c:pt idx="17">
                  <c:v>135.4</c:v>
                </c:pt>
                <c:pt idx="18">
                  <c:v>125.5</c:v>
                </c:pt>
                <c:pt idx="19">
                  <c:v>140</c:v>
                </c:pt>
                <c:pt idx="20">
                  <c:v>144.80000000000001</c:v>
                </c:pt>
                <c:pt idx="21">
                  <c:v>136.6</c:v>
                </c:pt>
                <c:pt idx="22">
                  <c:v>147</c:v>
                </c:pt>
                <c:pt idx="23">
                  <c:v>162.4</c:v>
                </c:pt>
                <c:pt idx="24">
                  <c:v>167.6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5-4515-A0F9-9D5F416A06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10"/>
        <c:axId val="122286783"/>
        <c:axId val="122284287"/>
      </c:barChart>
      <c:catAx>
        <c:axId val="122286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284287"/>
        <c:crosses val="autoZero"/>
        <c:auto val="1"/>
        <c:lblAlgn val="ctr"/>
        <c:lblOffset val="100"/>
        <c:noMultiLvlLbl val="0"/>
      </c:catAx>
      <c:valAx>
        <c:axId val="1222842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28678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'T21 - Graphique 17'!$K$8</c:f>
              <c:strCache>
                <c:ptCount val="1"/>
                <c:pt idx="0">
                  <c:v>Autres mandats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'T21 - Graphique 17'!$L$7:$R$7</c:f>
              <c:numCache>
                <c:formatCode>General</c:formatCode>
                <c:ptCount val="7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 formatCode="mmm\-yy">
                  <c:v>43922</c:v>
                </c:pt>
                <c:pt idx="5" formatCode="mmm\-yy">
                  <c:v>44287</c:v>
                </c:pt>
                <c:pt idx="6" formatCode="mmm\-yy">
                  <c:v>44348</c:v>
                </c:pt>
              </c:numCache>
            </c:numRef>
          </c:cat>
          <c:val>
            <c:numRef>
              <c:f>'T21 - Graphique 17'!$L$8:$R$8</c:f>
              <c:numCache>
                <c:formatCode>General</c:formatCode>
                <c:ptCount val="7"/>
                <c:pt idx="0">
                  <c:v>1381</c:v>
                </c:pt>
                <c:pt idx="1">
                  <c:v>1372</c:v>
                </c:pt>
                <c:pt idx="2">
                  <c:v>1331</c:v>
                </c:pt>
                <c:pt idx="3">
                  <c:v>1354</c:v>
                </c:pt>
                <c:pt idx="4">
                  <c:v>1335</c:v>
                </c:pt>
                <c:pt idx="5">
                  <c:v>1297</c:v>
                </c:pt>
                <c:pt idx="6">
                  <c:v>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7-4FF7-9D34-6F03C0C1AF1D}"/>
            </c:ext>
          </c:extLst>
        </c:ser>
        <c:ser>
          <c:idx val="1"/>
          <c:order val="1"/>
          <c:tx>
            <c:strRef>
              <c:f>'T21 - Graphique 17'!$K$9</c:f>
              <c:strCache>
                <c:ptCount val="1"/>
                <c:pt idx="0">
                  <c:v>Mandats de représentants des salariés actionnaires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'T21 - Graphique 17'!$L$7:$R$7</c:f>
              <c:numCache>
                <c:formatCode>General</c:formatCode>
                <c:ptCount val="7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 formatCode="mmm\-yy">
                  <c:v>43922</c:v>
                </c:pt>
                <c:pt idx="5" formatCode="mmm\-yy">
                  <c:v>44287</c:v>
                </c:pt>
                <c:pt idx="6" formatCode="mmm\-yy">
                  <c:v>44348</c:v>
                </c:pt>
              </c:numCache>
            </c:numRef>
          </c:cat>
          <c:val>
            <c:numRef>
              <c:f>'T21 - Graphique 17'!$L$9:$R$9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7-4FF7-9D34-6F03C0C1AF1D}"/>
            </c:ext>
          </c:extLst>
        </c:ser>
        <c:ser>
          <c:idx val="2"/>
          <c:order val="2"/>
          <c:tx>
            <c:strRef>
              <c:f>'T21 - Graphique 17'!$K$10</c:f>
              <c:strCache>
                <c:ptCount val="1"/>
                <c:pt idx="0">
                  <c:v>Mandats des représentants des salariés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'T21 - Graphique 17'!$L$7:$R$7</c:f>
              <c:numCache>
                <c:formatCode>General</c:formatCode>
                <c:ptCount val="7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 formatCode="mmm\-yy">
                  <c:v>43922</c:v>
                </c:pt>
                <c:pt idx="5" formatCode="mmm\-yy">
                  <c:v>44287</c:v>
                </c:pt>
                <c:pt idx="6" formatCode="mmm\-yy">
                  <c:v>44348</c:v>
                </c:pt>
              </c:numCache>
            </c:numRef>
          </c:cat>
          <c:val>
            <c:numRef>
              <c:f>'T21 - Graphique 17'!$L$10:$R$10</c:f>
              <c:numCache>
                <c:formatCode>General</c:formatCode>
                <c:ptCount val="7"/>
                <c:pt idx="0">
                  <c:v>37</c:v>
                </c:pt>
                <c:pt idx="1">
                  <c:v>75</c:v>
                </c:pt>
                <c:pt idx="2">
                  <c:v>91</c:v>
                </c:pt>
                <c:pt idx="3">
                  <c:v>123</c:v>
                </c:pt>
                <c:pt idx="4">
                  <c:v>132</c:v>
                </c:pt>
                <c:pt idx="5">
                  <c:v>173</c:v>
                </c:pt>
                <c:pt idx="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47-4FF7-9D34-6F03C0C1AF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6"/>
        <c:overlap val="100"/>
        <c:axId val="1037991311"/>
        <c:axId val="1037999215"/>
      </c:barChart>
      <c:lineChart>
        <c:grouping val="standard"/>
        <c:varyColors val="0"/>
        <c:ser>
          <c:idx val="3"/>
          <c:order val="3"/>
          <c:tx>
            <c:strRef>
              <c:f>'T21 - Graphique 17'!$K$11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142882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'T21 - Graphique 17'!$L$7:$R$7</c:f>
              <c:numCache>
                <c:formatCode>General</c:formatCode>
                <c:ptCount val="7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 formatCode="mmm\-yy">
                  <c:v>43922</c:v>
                </c:pt>
                <c:pt idx="5" formatCode="mmm\-yy">
                  <c:v>44287</c:v>
                </c:pt>
                <c:pt idx="6" formatCode="mmm\-yy">
                  <c:v>44348</c:v>
                </c:pt>
              </c:numCache>
            </c:numRef>
          </c:cat>
          <c:val>
            <c:numRef>
              <c:f>'T21 - Graphique 17'!$L$11:$R$11</c:f>
              <c:numCache>
                <c:formatCode>General</c:formatCode>
                <c:ptCount val="7"/>
                <c:pt idx="0">
                  <c:v>1448</c:v>
                </c:pt>
                <c:pt idx="1">
                  <c:v>1477</c:v>
                </c:pt>
                <c:pt idx="2">
                  <c:v>1452</c:v>
                </c:pt>
                <c:pt idx="3">
                  <c:v>1505</c:v>
                </c:pt>
                <c:pt idx="4">
                  <c:v>1495</c:v>
                </c:pt>
                <c:pt idx="5">
                  <c:v>1501</c:v>
                </c:pt>
                <c:pt idx="6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7-4FF7-9D34-6F03C0C1A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991311"/>
        <c:axId val="1037999215"/>
      </c:lineChart>
      <c:catAx>
        <c:axId val="10379913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37999215"/>
        <c:crosses val="autoZero"/>
        <c:auto val="1"/>
        <c:lblAlgn val="ctr"/>
        <c:lblOffset val="100"/>
        <c:noMultiLvlLbl val="0"/>
      </c:catAx>
      <c:valAx>
        <c:axId val="1037999215"/>
        <c:scaling>
          <c:orientation val="minMax"/>
          <c:max val="151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03799131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3888888888888888"/>
          <c:h val="0.84329505686789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'T21 - Graphique 18'!$K$4:$Q$4</c:f>
              <c:numCache>
                <c:formatCode>General</c:formatCode>
                <c:ptCount val="7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'T21 - Graphique 18'!$K$5:$Q$5</c:f>
              <c:numCache>
                <c:formatCode>General</c:formatCode>
                <c:ptCount val="7"/>
                <c:pt idx="0">
                  <c:v>12.1</c:v>
                </c:pt>
                <c:pt idx="1">
                  <c:v>12.3</c:v>
                </c:pt>
                <c:pt idx="2">
                  <c:v>12.1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4-42F1-A23C-5BA21FD49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1077781375"/>
        <c:axId val="1077781791"/>
      </c:barChart>
      <c:catAx>
        <c:axId val="1077781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77781791"/>
        <c:crosses val="autoZero"/>
        <c:auto val="1"/>
        <c:lblAlgn val="ctr"/>
        <c:lblOffset val="100"/>
        <c:noMultiLvlLbl val="0"/>
      </c:catAx>
      <c:valAx>
        <c:axId val="107778179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07778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'T21 - Graphique 20'!$N$6</c:f>
              <c:strCache>
                <c:ptCount val="1"/>
                <c:pt idx="0">
                  <c:v>Conseil sans administrateurs salariés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'T21 - Graphique 20'!$O$5:$S$5</c:f>
              <c:strCache>
                <c:ptCount val="5"/>
                <c:pt idx="0">
                  <c:v>Comité d'audit</c:v>
                </c:pt>
                <c:pt idx="1">
                  <c:v>Comité de nomination</c:v>
                </c:pt>
                <c:pt idx="2">
                  <c:v>Comité de rémunération</c:v>
                </c:pt>
                <c:pt idx="3">
                  <c:v>Comité de stratégie et/ou RSE et/ou investissement</c:v>
                </c:pt>
                <c:pt idx="4">
                  <c:v>Tous les comités</c:v>
                </c:pt>
              </c:strCache>
            </c:strRef>
          </c:cat>
          <c:val>
            <c:numRef>
              <c:f>'T21 - Graphique 20'!$O$6:$S$6</c:f>
              <c:numCache>
                <c:formatCode>0.00%</c:formatCode>
                <c:ptCount val="5"/>
                <c:pt idx="0">
                  <c:v>2.1999999999999999E-2</c:v>
                </c:pt>
                <c:pt idx="1">
                  <c:v>2.1999999999999999E-2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E-41C0-9561-BBAF72090387}"/>
            </c:ext>
          </c:extLst>
        </c:ser>
        <c:ser>
          <c:idx val="1"/>
          <c:order val="1"/>
          <c:tx>
            <c:strRef>
              <c:f>'T21 - Graphique 20'!$N$7</c:f>
              <c:strCache>
                <c:ptCount val="1"/>
                <c:pt idx="0">
                  <c:v>Conseil avec administrateur salarié mais sans leur présence au comité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'T21 - Graphique 20'!$O$5:$S$5</c:f>
              <c:strCache>
                <c:ptCount val="5"/>
                <c:pt idx="0">
                  <c:v>Comité d'audit</c:v>
                </c:pt>
                <c:pt idx="1">
                  <c:v>Comité de nomination</c:v>
                </c:pt>
                <c:pt idx="2">
                  <c:v>Comité de rémunération</c:v>
                </c:pt>
                <c:pt idx="3">
                  <c:v>Comité de stratégie et/ou RSE et/ou investissement</c:v>
                </c:pt>
                <c:pt idx="4">
                  <c:v>Tous les comités</c:v>
                </c:pt>
              </c:strCache>
            </c:strRef>
          </c:cat>
          <c:val>
            <c:numRef>
              <c:f>'T21 - Graphique 20'!$O$7:$S$7</c:f>
              <c:numCache>
                <c:formatCode>0.00%</c:formatCode>
                <c:ptCount val="5"/>
                <c:pt idx="0">
                  <c:v>0.75800000000000001</c:v>
                </c:pt>
                <c:pt idx="1">
                  <c:v>0.55600000000000005</c:v>
                </c:pt>
                <c:pt idx="2">
                  <c:v>0.26700000000000002</c:v>
                </c:pt>
                <c:pt idx="3">
                  <c:v>0.64500000000000002</c:v>
                </c:pt>
                <c:pt idx="4">
                  <c:v>0.17799999999999999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E-41C0-9561-BBAF72090387}"/>
            </c:ext>
          </c:extLst>
        </c:ser>
        <c:ser>
          <c:idx val="2"/>
          <c:order val="2"/>
          <c:tx>
            <c:strRef>
              <c:f>'T21 - Graphique 20'!$N$8</c:f>
              <c:strCache>
                <c:ptCount val="1"/>
                <c:pt idx="0">
                  <c:v>Présence d'au moins 1 administrateur salarié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'T21 - Graphique 20'!$O$5:$S$5</c:f>
              <c:strCache>
                <c:ptCount val="5"/>
                <c:pt idx="0">
                  <c:v>Comité d'audit</c:v>
                </c:pt>
                <c:pt idx="1">
                  <c:v>Comité de nomination</c:v>
                </c:pt>
                <c:pt idx="2">
                  <c:v>Comité de rémunération</c:v>
                </c:pt>
                <c:pt idx="3">
                  <c:v>Comité de stratégie et/ou RSE et/ou investissement</c:v>
                </c:pt>
                <c:pt idx="4">
                  <c:v>Tous les comités</c:v>
                </c:pt>
              </c:strCache>
            </c:strRef>
          </c:cat>
          <c:val>
            <c:numRef>
              <c:f>'T21 - Graphique 20'!$O$8:$S$8</c:f>
              <c:numCache>
                <c:formatCode>0.00%</c:formatCode>
                <c:ptCount val="5"/>
                <c:pt idx="0">
                  <c:v>0.22</c:v>
                </c:pt>
                <c:pt idx="1">
                  <c:v>0.42199999999999999</c:v>
                </c:pt>
                <c:pt idx="2" formatCode="0%">
                  <c:v>0.71099999999999997</c:v>
                </c:pt>
                <c:pt idx="3" formatCode="0%">
                  <c:v>0.33</c:v>
                </c:pt>
                <c:pt idx="4" formatCode="0%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0E-41C0-9561-BBAF7209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8"/>
        <c:overlap val="100"/>
        <c:axId val="1077793439"/>
        <c:axId val="1077786367"/>
      </c:barChart>
      <c:catAx>
        <c:axId val="1077793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fr-FR"/>
          </a:p>
        </c:txPr>
        <c:crossAx val="1077786367"/>
        <c:crosses val="autoZero"/>
        <c:auto val="1"/>
        <c:lblAlgn val="ctr"/>
        <c:lblOffset val="100"/>
        <c:noMultiLvlLbl val="0"/>
      </c:catAx>
      <c:valAx>
        <c:axId val="1077786367"/>
        <c:scaling>
          <c:orientation val="minMax"/>
          <c:max val="1.05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softEdge rad="0"/>
            </a:effectLst>
          </c:spPr>
        </c:majorGridlines>
        <c:numFmt formatCode="0.00%" sourceLinked="1"/>
        <c:majorTickMark val="none"/>
        <c:minorTickMark val="none"/>
        <c:tickLblPos val="nextTo"/>
        <c:crossAx val="1077793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'T22 - Graphique 21'!$A$6</c:f>
              <c:strCache>
                <c:ptCount val="1"/>
                <c:pt idx="0">
                  <c:v>Chorus pro 2018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7CD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'T22 - Graphique 21'!$B$5:$M$5</c:f>
              <c:strCache>
                <c:ptCount val="12"/>
                <c:pt idx="0">
                  <c:v>Janvier</c:v>
                </c:pt>
                <c:pt idx="1">
                  <c:v>Février 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 </c:v>
                </c:pt>
                <c:pt idx="7">
                  <c:v>Août 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'T22 - Graphique 21'!$B$6:$M$6</c:f>
              <c:numCache>
                <c:formatCode>General</c:formatCode>
                <c:ptCount val="12"/>
                <c:pt idx="0">
                  <c:v>1499037</c:v>
                </c:pt>
                <c:pt idx="1">
                  <c:v>1796046</c:v>
                </c:pt>
                <c:pt idx="2">
                  <c:v>2195776</c:v>
                </c:pt>
                <c:pt idx="3">
                  <c:v>2069348</c:v>
                </c:pt>
                <c:pt idx="4">
                  <c:v>2024891</c:v>
                </c:pt>
                <c:pt idx="5">
                  <c:v>2398601</c:v>
                </c:pt>
                <c:pt idx="6">
                  <c:v>2320188</c:v>
                </c:pt>
                <c:pt idx="7">
                  <c:v>1924051</c:v>
                </c:pt>
                <c:pt idx="8">
                  <c:v>2429725</c:v>
                </c:pt>
                <c:pt idx="9">
                  <c:v>2851921</c:v>
                </c:pt>
                <c:pt idx="10">
                  <c:v>3012680</c:v>
                </c:pt>
                <c:pt idx="11">
                  <c:v>2618473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8-408E-BB92-C38C3EEC008F}"/>
            </c:ext>
          </c:extLst>
        </c:ser>
        <c:ser>
          <c:idx val="1"/>
          <c:order val="1"/>
          <c:tx>
            <c:strRef>
              <c:f>'T22 - Graphique 21'!$A$7</c:f>
              <c:strCache>
                <c:ptCount val="1"/>
                <c:pt idx="0">
                  <c:v>Chorus pro 2019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591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'T22 - Graphique 21'!$B$5:$M$5</c:f>
              <c:strCache>
                <c:ptCount val="12"/>
                <c:pt idx="0">
                  <c:v>Janvier</c:v>
                </c:pt>
                <c:pt idx="1">
                  <c:v>Février 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 </c:v>
                </c:pt>
                <c:pt idx="7">
                  <c:v>Août 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'T22 - Graphique 21'!$B$7:$M$7</c:f>
              <c:numCache>
                <c:formatCode>General</c:formatCode>
                <c:ptCount val="12"/>
                <c:pt idx="0">
                  <c:v>3139063</c:v>
                </c:pt>
                <c:pt idx="1">
                  <c:v>2982070</c:v>
                </c:pt>
                <c:pt idx="2">
                  <c:v>3698743</c:v>
                </c:pt>
                <c:pt idx="3">
                  <c:v>3272373</c:v>
                </c:pt>
                <c:pt idx="4">
                  <c:v>3561525</c:v>
                </c:pt>
                <c:pt idx="5">
                  <c:v>3817535</c:v>
                </c:pt>
                <c:pt idx="6">
                  <c:v>3927050</c:v>
                </c:pt>
                <c:pt idx="7">
                  <c:v>3023110</c:v>
                </c:pt>
                <c:pt idx="8">
                  <c:v>3897433</c:v>
                </c:pt>
                <c:pt idx="9">
                  <c:v>4726545</c:v>
                </c:pt>
                <c:pt idx="10">
                  <c:v>4609260</c:v>
                </c:pt>
                <c:pt idx="11">
                  <c:v>4538653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8-408E-BB92-C38C3EEC008F}"/>
            </c:ext>
          </c:extLst>
        </c:ser>
        <c:ser>
          <c:idx val="2"/>
          <c:order val="2"/>
          <c:tx>
            <c:strRef>
              <c:f>'T22 - Graphique 21'!$A$8</c:f>
              <c:strCache>
                <c:ptCount val="1"/>
                <c:pt idx="0">
                  <c:v>Chorus pro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'T22 - Graphique 21'!$B$5:$M$5</c:f>
              <c:strCache>
                <c:ptCount val="12"/>
                <c:pt idx="0">
                  <c:v>Janvier</c:v>
                </c:pt>
                <c:pt idx="1">
                  <c:v>Février 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 </c:v>
                </c:pt>
                <c:pt idx="7">
                  <c:v>Août 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'T22 - Graphique 21'!$B$8:$M$8</c:f>
              <c:numCache>
                <c:formatCode>General</c:formatCode>
                <c:ptCount val="12"/>
                <c:pt idx="0">
                  <c:v>4235937</c:v>
                </c:pt>
                <c:pt idx="1">
                  <c:v>4352136</c:v>
                </c:pt>
                <c:pt idx="2">
                  <c:v>4437060</c:v>
                </c:pt>
                <c:pt idx="3">
                  <c:v>3220501</c:v>
                </c:pt>
                <c:pt idx="4">
                  <c:v>2844458</c:v>
                </c:pt>
                <c:pt idx="5">
                  <c:v>4244296</c:v>
                </c:pt>
                <c:pt idx="6">
                  <c:v>4510566</c:v>
                </c:pt>
                <c:pt idx="7">
                  <c:v>3512851</c:v>
                </c:pt>
                <c:pt idx="8">
                  <c:v>4950724</c:v>
                </c:pt>
                <c:pt idx="9">
                  <c:v>5815543</c:v>
                </c:pt>
                <c:pt idx="10">
                  <c:v>5817367</c:v>
                </c:pt>
                <c:pt idx="11">
                  <c:v>5223752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38-408E-BB92-C38C3EEC0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3574600"/>
        <c:axId val="413576568"/>
      </c:barChart>
      <c:catAx>
        <c:axId val="41357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3576568"/>
        <c:crosses val="autoZero"/>
        <c:auto val="1"/>
        <c:lblAlgn val="ctr"/>
        <c:lblOffset val="100"/>
        <c:noMultiLvlLbl val="0"/>
      </c:catAx>
      <c:valAx>
        <c:axId val="413576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1357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8</xdr:col>
      <xdr:colOff>8255</xdr:colOff>
      <xdr:row>17</xdr:row>
      <xdr:rowOff>84455</xdr:rowOff>
    </xdr:to>
    <xdr:pic>
      <xdr:nvPicPr>
        <xdr:cNvPr id="3" name="Imag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571500"/>
          <a:ext cx="4580255" cy="27514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714374</xdr:colOff>
      <xdr:row>1</xdr:row>
      <xdr:rowOff>114300</xdr:rowOff>
    </xdr:from>
    <xdr:to>
      <xdr:col>8</xdr:col>
      <xdr:colOff>676275</xdr:colOff>
      <xdr:row>18</xdr:row>
      <xdr:rowOff>142875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" r="1573"/>
        <a:stretch/>
      </xdr:blipFill>
      <xdr:spPr>
        <a:xfrm>
          <a:off x="1476374" y="304800"/>
          <a:ext cx="5295901" cy="3267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</xdr:row>
      <xdr:rowOff>0</xdr:rowOff>
    </xdr:from>
    <xdr:to>
      <xdr:col>13</xdr:col>
      <xdr:colOff>738022</xdr:colOff>
      <xdr:row>27</xdr:row>
      <xdr:rowOff>117842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844" y="1885156"/>
          <a:ext cx="3029975" cy="3322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187817</xdr:colOff>
      <xdr:row>1</xdr:row>
      <xdr:rowOff>9525</xdr:rowOff>
    </xdr:from>
    <xdr:to>
      <xdr:col>9</xdr:col>
      <xdr:colOff>730742</xdr:colOff>
      <xdr:row>20</xdr:row>
      <xdr:rowOff>155124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17" y="197342"/>
          <a:ext cx="7425073" cy="37141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2536309</xdr:colOff>
      <xdr:row>5</xdr:row>
      <xdr:rowOff>123602</xdr:rowOff>
    </xdr:from>
    <xdr:to>
      <xdr:col>9</xdr:col>
      <xdr:colOff>360925</xdr:colOff>
      <xdr:row>24</xdr:row>
      <xdr:rowOff>11075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482958</xdr:colOff>
      <xdr:row>10</xdr:row>
      <xdr:rowOff>67077</xdr:rowOff>
    </xdr:from>
    <xdr:to>
      <xdr:col>19</xdr:col>
      <xdr:colOff>496373</xdr:colOff>
      <xdr:row>34</xdr:row>
      <xdr:rowOff>97128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381000</xdr:colOff>
      <xdr:row>20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81000"/>
          <a:ext cx="7239000" cy="3562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9</xdr:col>
      <xdr:colOff>638175</xdr:colOff>
      <xdr:row>16</xdr:row>
      <xdr:rowOff>47625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81000"/>
          <a:ext cx="5972175" cy="27146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443865</xdr:colOff>
      <xdr:row>16</xdr:row>
      <xdr:rowOff>188595</xdr:rowOff>
    </xdr:to>
    <xdr:pic>
      <xdr:nvPicPr>
        <xdr:cNvPr id="6" name="Image 5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777865" cy="26650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6</xdr:row>
      <xdr:rowOff>114300</xdr:rowOff>
    </xdr:from>
    <xdr:to>
      <xdr:col>8</xdr:col>
      <xdr:colOff>367665</xdr:colOff>
      <xdr:row>10</xdr:row>
      <xdr:rowOff>361950</xdr:rowOff>
    </xdr:to>
    <xdr:pic>
      <xdr:nvPicPr>
        <xdr:cNvPr id="2" name="Image 1" descr="Une image contenant table&#10;&#10;Description générée automatiquement"/>
        <xdr:cNvPicPr/>
      </xdr:nvPicPr>
      <xdr:blipFill rotWithShape="1">
        <a:blip xmlns:r="http://schemas.openxmlformats.org/officeDocument/2006/relationships" r:embed="rId1"/>
        <a:srcRect t="30689"/>
        <a:stretch/>
      </xdr:blipFill>
      <xdr:spPr bwMode="auto">
        <a:xfrm>
          <a:off x="685800" y="1257300"/>
          <a:ext cx="5777865" cy="1200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9</xdr:col>
      <xdr:colOff>103505</xdr:colOff>
      <xdr:row>14</xdr:row>
      <xdr:rowOff>107315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68"/>
        <a:stretch/>
      </xdr:blipFill>
      <xdr:spPr bwMode="auto">
        <a:xfrm>
          <a:off x="1524000" y="762000"/>
          <a:ext cx="5437505" cy="27743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11</xdr:col>
      <xdr:colOff>304217</xdr:colOff>
      <xdr:row>15</xdr:row>
      <xdr:rowOff>178642</xdr:rowOff>
    </xdr:from>
    <xdr:to>
      <xdr:col>17</xdr:col>
      <xdr:colOff>327543</xdr:colOff>
      <xdr:row>29</xdr:row>
      <xdr:rowOff>193214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2</xdr:row>
      <xdr:rowOff>114300</xdr:rowOff>
    </xdr:from>
    <xdr:to>
      <xdr:col>8</xdr:col>
      <xdr:colOff>228600</xdr:colOff>
      <xdr:row>17</xdr:row>
      <xdr:rowOff>161925</xdr:rowOff>
    </xdr:to>
    <xdr:pic>
      <xdr:nvPicPr>
        <xdr:cNvPr id="4" name="Image 3" descr="https://lh4.googleusercontent.com/46030lVAkjlEJSqEqKxq7uvFfHXX8TuvdGFLxxHeBeq3txRjBix76db-Z5jReWOU_e9ox7m46we93fNNruUMdO6bJw8OJfibBDj8Q34tnVwLsiPQrUbfiSXPMLsCcAITTmiw2JIqsMTdVaqGAw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495300"/>
          <a:ext cx="4295775" cy="2905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0</xdr:colOff>
      <xdr:row>18</xdr:row>
      <xdr:rowOff>76200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3</xdr:row>
      <xdr:rowOff>171450</xdr:rowOff>
    </xdr:from>
    <xdr:to>
      <xdr:col>9</xdr:col>
      <xdr:colOff>190500</xdr:colOff>
      <xdr:row>16</xdr:row>
      <xdr:rowOff>19050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742950"/>
          <a:ext cx="5734050" cy="3848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12</xdr:col>
      <xdr:colOff>324852</xdr:colOff>
      <xdr:row>54</xdr:row>
      <xdr:rowOff>48296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7239000"/>
          <a:ext cx="7182852" cy="481079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523875</xdr:colOff>
      <xdr:row>10</xdr:row>
      <xdr:rowOff>47625</xdr:rowOff>
    </xdr:from>
    <xdr:to>
      <xdr:col>18</xdr:col>
      <xdr:colOff>705875</xdr:colOff>
      <xdr:row>32</xdr:row>
      <xdr:rowOff>57736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5875" y="3095625"/>
          <a:ext cx="7344800" cy="42011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9</xdr:col>
      <xdr:colOff>490538</xdr:colOff>
      <xdr:row>17</xdr:row>
      <xdr:rowOff>47626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</xdr:row>
      <xdr:rowOff>150369</xdr:rowOff>
    </xdr:from>
    <xdr:to>
      <xdr:col>7</xdr:col>
      <xdr:colOff>48286</xdr:colOff>
      <xdr:row>28</xdr:row>
      <xdr:rowOff>162759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340869"/>
          <a:ext cx="4086886" cy="515589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466725</xdr:colOff>
      <xdr:row>2</xdr:row>
      <xdr:rowOff>0</xdr:rowOff>
    </xdr:from>
    <xdr:to>
      <xdr:col>11</xdr:col>
      <xdr:colOff>182068</xdr:colOff>
      <xdr:row>23</xdr:row>
      <xdr:rowOff>117836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381000"/>
          <a:ext cx="6573343" cy="411833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13263</xdr:colOff>
      <xdr:row>12</xdr:row>
      <xdr:rowOff>74130</xdr:rowOff>
    </xdr:from>
    <xdr:to>
      <xdr:col>14</xdr:col>
      <xdr:colOff>658738</xdr:colOff>
      <xdr:row>34</xdr:row>
      <xdr:rowOff>71215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38</xdr:row>
      <xdr:rowOff>0</xdr:rowOff>
    </xdr:from>
    <xdr:to>
      <xdr:col>13</xdr:col>
      <xdr:colOff>676364</xdr:colOff>
      <xdr:row>62</xdr:row>
      <xdr:rowOff>135843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065" y="6088879"/>
          <a:ext cx="6800850" cy="3981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31</xdr:row>
      <xdr:rowOff>0</xdr:rowOff>
    </xdr:from>
    <xdr:to>
      <xdr:col>28</xdr:col>
      <xdr:colOff>261937</xdr:colOff>
      <xdr:row>51</xdr:row>
      <xdr:rowOff>169070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4</xdr:row>
      <xdr:rowOff>104775</xdr:rowOff>
    </xdr:from>
    <xdr:to>
      <xdr:col>13</xdr:col>
      <xdr:colOff>647700</xdr:colOff>
      <xdr:row>19</xdr:row>
      <xdr:rowOff>133350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58"/>
        <a:stretch/>
      </xdr:blipFill>
      <xdr:spPr>
        <a:xfrm>
          <a:off x="2743200" y="866775"/>
          <a:ext cx="7810500" cy="2886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161925</xdr:rowOff>
    </xdr:from>
    <xdr:to>
      <xdr:col>9</xdr:col>
      <xdr:colOff>618290</xdr:colOff>
      <xdr:row>22</xdr:row>
      <xdr:rowOff>9525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373" b="6966"/>
        <a:stretch/>
      </xdr:blipFill>
      <xdr:spPr>
        <a:xfrm>
          <a:off x="800100" y="733425"/>
          <a:ext cx="6676190" cy="3467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3</xdr:row>
      <xdr:rowOff>180975</xdr:rowOff>
    </xdr:from>
    <xdr:to>
      <xdr:col>12</xdr:col>
      <xdr:colOff>171450</xdr:colOff>
      <xdr:row>23</xdr:row>
      <xdr:rowOff>28575</xdr:rowOff>
    </xdr:to>
    <xdr:pic>
      <xdr:nvPicPr>
        <xdr:cNvPr id="4" name="Imag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92" b="9130"/>
        <a:stretch/>
      </xdr:blipFill>
      <xdr:spPr>
        <a:xfrm>
          <a:off x="1076325" y="752475"/>
          <a:ext cx="8239125" cy="365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11171</xdr:rowOff>
    </xdr:from>
    <xdr:to>
      <xdr:col>5</xdr:col>
      <xdr:colOff>104775</xdr:colOff>
      <xdr:row>24</xdr:row>
      <xdr:rowOff>123825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01671"/>
          <a:ext cx="3133725" cy="449415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6</xdr:row>
      <xdr:rowOff>171450</xdr:rowOff>
    </xdr:from>
    <xdr:to>
      <xdr:col>15</xdr:col>
      <xdr:colOff>343687</xdr:colOff>
      <xdr:row>19</xdr:row>
      <xdr:rowOff>38486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71"/>
        <a:stretch/>
      </xdr:blipFill>
      <xdr:spPr>
        <a:xfrm>
          <a:off x="6134100" y="1314450"/>
          <a:ext cx="5639587" cy="2343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695324</xdr:colOff>
      <xdr:row>6</xdr:row>
      <xdr:rowOff>47624</xdr:rowOff>
    </xdr:from>
    <xdr:to>
      <xdr:col>10</xdr:col>
      <xdr:colOff>533399</xdr:colOff>
      <xdr:row>28</xdr:row>
      <xdr:rowOff>123825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19" b="4744"/>
        <a:stretch/>
      </xdr:blipFill>
      <xdr:spPr>
        <a:xfrm>
          <a:off x="695324" y="1190624"/>
          <a:ext cx="7458075" cy="42672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427730</xdr:colOff>
      <xdr:row>3</xdr:row>
      <xdr:rowOff>57978</xdr:rowOff>
    </xdr:from>
    <xdr:to>
      <xdr:col>9</xdr:col>
      <xdr:colOff>33130</xdr:colOff>
      <xdr:row>18</xdr:row>
      <xdr:rowOff>49695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9730" y="629478"/>
          <a:ext cx="5701400" cy="28492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3-%20Projets%20communs\IMPACTE\2022\Rapport\Graphiques%20actualis&#233;s\seuils\CASD_Accumulation_Seuils_a&#768;%20jour%20-%20Cop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_2022"/>
      <sheetName val="données"/>
      <sheetName val="TCD"/>
      <sheetName val="exemple_graph"/>
      <sheetName val="Feuil1"/>
      <sheetName val="read me"/>
    </sheetNames>
    <sheetDataSet>
      <sheetData sheetId="0"/>
      <sheetData sheetId="1"/>
      <sheetData sheetId="2"/>
      <sheetData sheetId="3"/>
      <sheetData sheetId="4">
        <row r="146">
          <cell r="I146" t="str">
            <v>Seuil de 11</v>
          </cell>
        </row>
        <row r="197">
          <cell r="I197" t="str">
            <v>Seuil de 11</v>
          </cell>
          <cell r="J197" t="str">
            <v>Seuil de 20</v>
          </cell>
          <cell r="K197" t="str">
            <v>Seuil de 50</v>
          </cell>
          <cell r="L197" t="str">
            <v>Seuil de 250</v>
          </cell>
        </row>
        <row r="198">
          <cell r="H198">
            <v>2018</v>
          </cell>
          <cell r="I198">
            <v>51</v>
          </cell>
          <cell r="J198">
            <v>28</v>
          </cell>
          <cell r="K198">
            <v>26</v>
          </cell>
          <cell r="L198">
            <v>-17</v>
          </cell>
        </row>
        <row r="199">
          <cell r="H199">
            <v>2019</v>
          </cell>
          <cell r="I199">
            <v>48</v>
          </cell>
          <cell r="J199">
            <v>28</v>
          </cell>
          <cell r="K199">
            <v>27</v>
          </cell>
          <cell r="L199">
            <v>0</v>
          </cell>
        </row>
        <row r="200">
          <cell r="H200">
            <v>2020</v>
          </cell>
          <cell r="I200">
            <v>51</v>
          </cell>
          <cell r="J200">
            <v>23</v>
          </cell>
          <cell r="K200">
            <v>24</v>
          </cell>
          <cell r="L200">
            <v>20</v>
          </cell>
        </row>
        <row r="201">
          <cell r="H201">
            <v>2021</v>
          </cell>
          <cell r="I201">
            <v>52</v>
          </cell>
          <cell r="J201">
            <v>21</v>
          </cell>
          <cell r="K201">
            <v>17</v>
          </cell>
          <cell r="L201">
            <v>51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webstat.banque-france.fr/fr/browseBox.do?node=5385848&amp;SERIES_KEY=CONS.Q.FR.PEA.W0.1000.AT1000.M.1.Z01.E.Z.Z.Z.Z&amp;SERIES_KEY=CONS.Q.FR.PME.W0.1000.AT1000.M.1.Z01.E.Z.Z.Z.Z&amp;SERIES_KEY=CONS.Q.FR.PME.W0.1000.AT1000.Z.N.Z01.E.Z.Z.Z.Z&amp;SERIES_KEY=CONS.Q.FR.PEA.W0.1000.AT1000.Z.N.Z01.E.Z.Z.Z.Z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minefi.hosting.augure.com/Augure_Minefi/r/ContenuEnLigne/Download?id=1D3C13DC-BD9D-4013-8F28-040E2C256AFE&amp;filename=259%20-%20Rapport.pdf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9" sqref="K1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D26"/>
  <sheetViews>
    <sheetView topLeftCell="B1" workbookViewId="0">
      <selection activeCell="D2" sqref="D2"/>
    </sheetView>
  </sheetViews>
  <sheetFormatPr baseColWidth="10" defaultRowHeight="15" x14ac:dyDescent="0.25"/>
  <sheetData>
    <row r="2" spans="4:4" x14ac:dyDescent="0.25">
      <c r="D2" t="s">
        <v>1355</v>
      </c>
    </row>
    <row r="26" spans="4:4" x14ac:dyDescent="0.25">
      <c r="D26" t="s">
        <v>1146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26"/>
  <sheetViews>
    <sheetView tabSelected="1" topLeftCell="H9" workbookViewId="0">
      <selection activeCell="M30" sqref="M30"/>
    </sheetView>
  </sheetViews>
  <sheetFormatPr baseColWidth="10" defaultRowHeight="15" x14ac:dyDescent="0.25"/>
  <sheetData>
    <row r="5" spans="15:15" x14ac:dyDescent="0.25">
      <c r="O5" s="75" t="s">
        <v>1356</v>
      </c>
    </row>
    <row r="22" spans="2:9" x14ac:dyDescent="0.25">
      <c r="I22" s="15" t="s">
        <v>1147</v>
      </c>
    </row>
    <row r="26" spans="2:9" x14ac:dyDescent="0.25">
      <c r="B26" s="15" t="s">
        <v>1148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1"/>
  <sheetViews>
    <sheetView topLeftCell="B10" workbookViewId="0">
      <selection activeCell="C2" sqref="C2"/>
    </sheetView>
  </sheetViews>
  <sheetFormatPr baseColWidth="10" defaultRowHeight="15" x14ac:dyDescent="0.25"/>
  <sheetData>
    <row r="2" spans="3:3" x14ac:dyDescent="0.25">
      <c r="C2" s="13" t="s">
        <v>1266</v>
      </c>
    </row>
    <row r="31" spans="2:2" x14ac:dyDescent="0.25">
      <c r="B31" t="s">
        <v>1149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23"/>
  <sheetViews>
    <sheetView zoomScale="115" zoomScaleNormal="115" workbookViewId="0">
      <selection activeCell="L20" sqref="L20"/>
    </sheetView>
  </sheetViews>
  <sheetFormatPr baseColWidth="10" defaultRowHeight="15" x14ac:dyDescent="0.25"/>
  <sheetData>
    <row r="2" spans="2:23" x14ac:dyDescent="0.25">
      <c r="B2" s="13" t="s">
        <v>1267</v>
      </c>
    </row>
    <row r="7" spans="2:23" x14ac:dyDescent="0.25">
      <c r="L7">
        <v>2010</v>
      </c>
      <c r="M7">
        <v>2011</v>
      </c>
      <c r="N7">
        <v>2012</v>
      </c>
      <c r="O7">
        <v>2013</v>
      </c>
      <c r="P7">
        <v>2014</v>
      </c>
      <c r="Q7">
        <v>2015</v>
      </c>
      <c r="R7">
        <v>2016</v>
      </c>
      <c r="S7">
        <v>2017</v>
      </c>
      <c r="T7">
        <v>2018</v>
      </c>
      <c r="U7">
        <v>2019</v>
      </c>
      <c r="V7">
        <v>2020</v>
      </c>
      <c r="W7">
        <v>2021</v>
      </c>
    </row>
    <row r="8" spans="2:23" x14ac:dyDescent="0.25">
      <c r="L8">
        <v>51.1</v>
      </c>
      <c r="M8">
        <v>7.7</v>
      </c>
      <c r="N8">
        <v>-6.3</v>
      </c>
      <c r="O8">
        <v>10.8</v>
      </c>
      <c r="P8">
        <v>22.6</v>
      </c>
      <c r="Q8">
        <v>23.5</v>
      </c>
      <c r="R8">
        <v>17</v>
      </c>
      <c r="S8">
        <v>8.3000000000000007</v>
      </c>
      <c r="T8">
        <v>21.5</v>
      </c>
      <c r="U8">
        <v>21.9</v>
      </c>
      <c r="V8">
        <v>-2.4</v>
      </c>
      <c r="W8">
        <v>22.4</v>
      </c>
    </row>
    <row r="21" spans="3:3" x14ac:dyDescent="0.25">
      <c r="C21" t="s">
        <v>1269</v>
      </c>
    </row>
    <row r="22" spans="3:3" x14ac:dyDescent="0.25">
      <c r="C22" t="s">
        <v>1268</v>
      </c>
    </row>
    <row r="23" spans="3:3" x14ac:dyDescent="0.25">
      <c r="C23" s="15" t="s">
        <v>34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L27"/>
  <sheetViews>
    <sheetView topLeftCell="D1" workbookViewId="0">
      <selection activeCell="L12" sqref="L12"/>
    </sheetView>
  </sheetViews>
  <sheetFormatPr baseColWidth="10" defaultRowHeight="15" x14ac:dyDescent="0.25"/>
  <cols>
    <col min="4" max="4" width="11.42578125" customWidth="1"/>
    <col min="5" max="5" width="19.7109375" customWidth="1"/>
  </cols>
  <sheetData>
    <row r="3" spans="5:11" x14ac:dyDescent="0.25">
      <c r="E3" s="19" t="s">
        <v>1046</v>
      </c>
    </row>
    <row r="8" spans="5:11" ht="32.25" customHeight="1" x14ac:dyDescent="0.25"/>
    <row r="9" spans="5:11" ht="25.5" customHeight="1" x14ac:dyDescent="0.25">
      <c r="E9" s="20" t="s">
        <v>41</v>
      </c>
    </row>
    <row r="10" spans="5:11" ht="18" customHeight="1" thickBot="1" x14ac:dyDescent="0.3"/>
    <row r="11" spans="5:11" ht="33.75" customHeight="1" thickTop="1" thickBot="1" x14ac:dyDescent="0.3">
      <c r="E11" s="166"/>
      <c r="F11" s="166">
        <v>2015</v>
      </c>
      <c r="G11" s="166">
        <v>2016</v>
      </c>
      <c r="H11" s="166">
        <v>2017</v>
      </c>
      <c r="I11" s="166">
        <v>2018</v>
      </c>
      <c r="J11" s="166">
        <v>2019</v>
      </c>
      <c r="K11" s="166">
        <v>2020</v>
      </c>
    </row>
    <row r="12" spans="5:11" ht="36.75" customHeight="1" thickBot="1" x14ac:dyDescent="0.3">
      <c r="E12" s="167" t="s">
        <v>1357</v>
      </c>
      <c r="F12" s="168">
        <v>124</v>
      </c>
      <c r="G12" s="168">
        <v>131</v>
      </c>
      <c r="H12" s="168">
        <v>218</v>
      </c>
      <c r="I12" s="168">
        <v>174</v>
      </c>
      <c r="J12" s="168">
        <v>99</v>
      </c>
      <c r="K12" s="168">
        <v>236</v>
      </c>
    </row>
    <row r="13" spans="5:11" ht="19.5" customHeight="1" x14ac:dyDescent="0.25">
      <c r="E13" s="169" t="s">
        <v>36</v>
      </c>
      <c r="F13" s="217">
        <v>4.8</v>
      </c>
      <c r="G13" s="217">
        <v>5.2</v>
      </c>
      <c r="H13" s="217">
        <v>8.3000000000000007</v>
      </c>
      <c r="I13" s="217">
        <v>5.6</v>
      </c>
      <c r="J13" s="217">
        <v>2.9</v>
      </c>
      <c r="K13" s="217">
        <v>6.8</v>
      </c>
    </row>
    <row r="14" spans="5:11" ht="25.5" customHeight="1" thickBot="1" x14ac:dyDescent="0.3">
      <c r="E14" s="85" t="s">
        <v>37</v>
      </c>
      <c r="F14" s="219"/>
      <c r="G14" s="219"/>
      <c r="H14" s="219"/>
      <c r="I14" s="219"/>
      <c r="J14" s="219"/>
      <c r="K14" s="219"/>
    </row>
    <row r="15" spans="5:11" ht="39" thickBot="1" x14ac:dyDescent="0.3">
      <c r="E15" s="167" t="s">
        <v>38</v>
      </c>
      <c r="F15" s="168">
        <v>1.5</v>
      </c>
      <c r="G15" s="168">
        <v>1.6</v>
      </c>
      <c r="H15" s="168">
        <v>2.7</v>
      </c>
      <c r="I15" s="168">
        <v>1.8</v>
      </c>
      <c r="J15" s="168">
        <v>0.9</v>
      </c>
      <c r="K15" s="168">
        <v>1.9</v>
      </c>
    </row>
    <row r="16" spans="5:11" ht="39" thickBot="1" x14ac:dyDescent="0.3">
      <c r="E16" s="167" t="s">
        <v>1358</v>
      </c>
      <c r="F16" s="170">
        <v>0.31</v>
      </c>
      <c r="G16" s="170">
        <v>0.3</v>
      </c>
      <c r="H16" s="170">
        <v>0.32</v>
      </c>
      <c r="I16" s="170">
        <v>0.32</v>
      </c>
      <c r="J16" s="170">
        <v>0.32</v>
      </c>
      <c r="K16" s="170">
        <v>0.3</v>
      </c>
    </row>
    <row r="17" spans="5:12" ht="25.5" x14ac:dyDescent="0.25">
      <c r="E17" s="169" t="s">
        <v>39</v>
      </c>
      <c r="F17" s="217">
        <v>38.200000000000003</v>
      </c>
      <c r="G17" s="217">
        <v>40.1</v>
      </c>
      <c r="H17" s="217">
        <v>38.200000000000003</v>
      </c>
      <c r="I17" s="217">
        <v>32.200000000000003</v>
      </c>
      <c r="J17" s="217">
        <v>29.6</v>
      </c>
      <c r="K17" s="217">
        <v>28.9</v>
      </c>
    </row>
    <row r="18" spans="5:12" ht="15.75" thickBot="1" x14ac:dyDescent="0.3">
      <c r="E18" s="86" t="s">
        <v>40</v>
      </c>
      <c r="F18" s="218"/>
      <c r="G18" s="218"/>
      <c r="H18" s="218"/>
      <c r="I18" s="218"/>
      <c r="J18" s="218"/>
      <c r="K18" s="218"/>
    </row>
    <row r="19" spans="5:12" ht="16.5" thickTop="1" thickBot="1" x14ac:dyDescent="0.3">
      <c r="L19" s="166">
        <v>2021</v>
      </c>
    </row>
    <row r="20" spans="5:12" ht="15.75" thickBot="1" x14ac:dyDescent="0.3">
      <c r="L20" s="168">
        <v>423</v>
      </c>
    </row>
    <row r="21" spans="5:12" x14ac:dyDescent="0.25">
      <c r="L21" s="217">
        <v>15.2</v>
      </c>
    </row>
    <row r="22" spans="5:12" ht="15.75" thickBot="1" x14ac:dyDescent="0.3">
      <c r="L22" s="219"/>
    </row>
    <row r="23" spans="5:12" ht="15.75" thickBot="1" x14ac:dyDescent="0.3">
      <c r="L23" s="168">
        <v>2.5</v>
      </c>
    </row>
    <row r="24" spans="5:12" ht="15.75" thickBot="1" x14ac:dyDescent="0.3">
      <c r="L24" s="170">
        <v>0.16</v>
      </c>
    </row>
    <row r="25" spans="5:12" x14ac:dyDescent="0.25">
      <c r="L25" s="217">
        <v>35.9</v>
      </c>
    </row>
    <row r="26" spans="5:12" ht="15.75" thickBot="1" x14ac:dyDescent="0.3">
      <c r="L26" s="218"/>
    </row>
    <row r="27" spans="5:12" ht="15.75" thickTop="1" x14ac:dyDescent="0.25"/>
  </sheetData>
  <mergeCells count="14">
    <mergeCell ref="L25:L26"/>
    <mergeCell ref="F13:F14"/>
    <mergeCell ref="G13:G14"/>
    <mergeCell ref="H13:H14"/>
    <mergeCell ref="I13:I14"/>
    <mergeCell ref="J13:J14"/>
    <mergeCell ref="K13:K14"/>
    <mergeCell ref="L21:L22"/>
    <mergeCell ref="F17:F18"/>
    <mergeCell ref="G17:G18"/>
    <mergeCell ref="H17:H18"/>
    <mergeCell ref="I17:I18"/>
    <mergeCell ref="J17:J18"/>
    <mergeCell ref="K17:K1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K21"/>
  <sheetViews>
    <sheetView topLeftCell="B1" workbookViewId="0">
      <selection activeCell="D21" sqref="D21"/>
    </sheetView>
  </sheetViews>
  <sheetFormatPr baseColWidth="10" defaultRowHeight="15" x14ac:dyDescent="0.25"/>
  <sheetData>
    <row r="2" spans="11:11" x14ac:dyDescent="0.25">
      <c r="K2" t="s">
        <v>1270</v>
      </c>
    </row>
    <row r="21" spans="4:4" x14ac:dyDescent="0.25">
      <c r="D21" t="s">
        <v>1150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P30"/>
  <sheetViews>
    <sheetView topLeftCell="F1" workbookViewId="0">
      <selection activeCell="F8" sqref="F8:N11"/>
    </sheetView>
  </sheetViews>
  <sheetFormatPr baseColWidth="10" defaultRowHeight="15" x14ac:dyDescent="0.25"/>
  <cols>
    <col min="6" max="6" width="19.140625" customWidth="1"/>
  </cols>
  <sheetData>
    <row r="5" spans="6:6" x14ac:dyDescent="0.25">
      <c r="F5" s="13" t="s">
        <v>1047</v>
      </c>
    </row>
    <row r="8" spans="6:6" x14ac:dyDescent="0.25">
      <c r="F8" s="22"/>
    </row>
    <row r="17" spans="6:16" x14ac:dyDescent="0.25">
      <c r="F17" s="21" t="s">
        <v>42</v>
      </c>
    </row>
    <row r="19" spans="6:16" ht="15.75" thickBot="1" x14ac:dyDescent="0.3"/>
    <row r="20" spans="6:16" ht="16.5" thickTop="1" thickBot="1" x14ac:dyDescent="0.3">
      <c r="F20" s="230"/>
      <c r="G20" s="232" t="s">
        <v>43</v>
      </c>
      <c r="H20" s="232"/>
      <c r="I20" s="232"/>
      <c r="J20" s="232"/>
      <c r="K20" s="233"/>
      <c r="L20" s="177" t="s">
        <v>44</v>
      </c>
      <c r="M20" s="171"/>
      <c r="N20" s="171"/>
    </row>
    <row r="21" spans="6:16" ht="15.75" thickBot="1" x14ac:dyDescent="0.3">
      <c r="F21" s="231"/>
      <c r="G21" s="172">
        <v>2017</v>
      </c>
      <c r="H21" s="172">
        <v>2018</v>
      </c>
      <c r="I21" s="172">
        <v>2019</v>
      </c>
      <c r="J21" s="172">
        <v>2020</v>
      </c>
      <c r="K21" s="173">
        <v>2021</v>
      </c>
      <c r="L21" s="172">
        <v>2017</v>
      </c>
      <c r="M21" s="172">
        <v>2018</v>
      </c>
      <c r="N21" s="172">
        <v>2019</v>
      </c>
    </row>
    <row r="22" spans="6:16" x14ac:dyDescent="0.25">
      <c r="F22" s="174" t="s">
        <v>1359</v>
      </c>
      <c r="G22" s="220">
        <v>92.8</v>
      </c>
      <c r="H22" s="220">
        <v>85.8</v>
      </c>
      <c r="I22" s="220">
        <v>96.1</v>
      </c>
      <c r="J22" s="220">
        <v>98.9</v>
      </c>
      <c r="K22" s="234">
        <v>111.9</v>
      </c>
      <c r="L22" s="226">
        <v>1.2</v>
      </c>
      <c r="M22" s="220">
        <v>1.1000000000000001</v>
      </c>
      <c r="N22" s="220">
        <v>1.4</v>
      </c>
    </row>
    <row r="23" spans="6:16" ht="15.75" thickBot="1" x14ac:dyDescent="0.3">
      <c r="F23" s="175" t="s">
        <v>1360</v>
      </c>
      <c r="G23" s="228"/>
      <c r="H23" s="228"/>
      <c r="I23" s="228"/>
      <c r="J23" s="228"/>
      <c r="K23" s="235"/>
      <c r="L23" s="227"/>
      <c r="M23" s="228"/>
      <c r="N23" s="228"/>
    </row>
    <row r="24" spans="6:16" ht="27" thickTop="1" thickBot="1" x14ac:dyDescent="0.3">
      <c r="F24" s="174" t="s">
        <v>1361</v>
      </c>
      <c r="G24" s="222">
        <v>4239</v>
      </c>
      <c r="H24" s="222">
        <v>4762</v>
      </c>
      <c r="I24" s="222">
        <v>4876</v>
      </c>
      <c r="J24" s="220" t="s">
        <v>1363</v>
      </c>
      <c r="K24" s="224">
        <v>5103</v>
      </c>
      <c r="L24" s="226">
        <v>70.400000000000006</v>
      </c>
      <c r="M24" s="220">
        <v>82.7</v>
      </c>
      <c r="N24" s="220">
        <v>86.9</v>
      </c>
      <c r="O24" s="171"/>
      <c r="P24" s="171"/>
    </row>
    <row r="25" spans="6:16" ht="15.75" thickBot="1" x14ac:dyDescent="0.3">
      <c r="F25" s="176" t="s">
        <v>1362</v>
      </c>
      <c r="G25" s="223"/>
      <c r="H25" s="223"/>
      <c r="I25" s="223"/>
      <c r="J25" s="221"/>
      <c r="K25" s="225"/>
      <c r="L25" s="229"/>
      <c r="M25" s="221"/>
      <c r="N25" s="221"/>
      <c r="O25" s="172">
        <v>2020</v>
      </c>
      <c r="P25" s="172">
        <v>2021</v>
      </c>
    </row>
    <row r="26" spans="6:16" ht="15.75" thickTop="1" x14ac:dyDescent="0.25">
      <c r="O26" s="220">
        <v>1.78</v>
      </c>
      <c r="P26" s="220">
        <v>2.3199999999999998</v>
      </c>
    </row>
    <row r="27" spans="6:16" ht="15.75" thickBot="1" x14ac:dyDescent="0.3">
      <c r="O27" s="228"/>
      <c r="P27" s="228"/>
    </row>
    <row r="28" spans="6:16" x14ac:dyDescent="0.25">
      <c r="O28" s="220">
        <v>92.7</v>
      </c>
      <c r="P28" s="220">
        <v>103</v>
      </c>
    </row>
    <row r="29" spans="6:16" ht="15.75" thickBot="1" x14ac:dyDescent="0.3">
      <c r="O29" s="221"/>
      <c r="P29" s="221"/>
    </row>
    <row r="30" spans="6:16" ht="15.75" thickTop="1" x14ac:dyDescent="0.25"/>
  </sheetData>
  <mergeCells count="22">
    <mergeCell ref="F20:F21"/>
    <mergeCell ref="G20:K20"/>
    <mergeCell ref="G22:G23"/>
    <mergeCell ref="H22:H23"/>
    <mergeCell ref="I22:I23"/>
    <mergeCell ref="J22:J23"/>
    <mergeCell ref="K22:K23"/>
    <mergeCell ref="L22:L23"/>
    <mergeCell ref="M22:M23"/>
    <mergeCell ref="N22:N23"/>
    <mergeCell ref="O26:O27"/>
    <mergeCell ref="P26:P27"/>
    <mergeCell ref="L24:L25"/>
    <mergeCell ref="M24:M25"/>
    <mergeCell ref="N24:N25"/>
    <mergeCell ref="O28:O29"/>
    <mergeCell ref="P28:P29"/>
    <mergeCell ref="G24:G25"/>
    <mergeCell ref="H24:H25"/>
    <mergeCell ref="I24:I25"/>
    <mergeCell ref="J24:J25"/>
    <mergeCell ref="K24:K25"/>
  </mergeCells>
  <hyperlinks>
    <hyperlink ref="F17" r:id="rId1" display="http://webstat.banque-france.fr/fr/browseBox.do?node=5385848&amp;SERIES_KEY=CONS.Q.FR.PEA.W0.1000.AT1000.M.1.Z01.E.Z.Z.Z.Z&amp;SERIES_KEY=CONS.Q.FR.PME.W0.1000.AT1000.M.1.Z01.E.Z.Z.Z.Z&amp;SERIES_KEY=CONS.Q.FR.PME.W0.1000.AT1000.Z.N.Z01.E.Z.Z.Z.Z&amp;SERIES_KEY=CONS.Q.FR.PEA.W0.1000.AT1000.Z.N.Z01.E.Z.Z.Z.Z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63"/>
  <sheetViews>
    <sheetView topLeftCell="I1" zoomScale="96" zoomScaleNormal="96" workbookViewId="0">
      <selection activeCell="O14" sqref="O14"/>
    </sheetView>
  </sheetViews>
  <sheetFormatPr baseColWidth="10" defaultRowHeight="15" x14ac:dyDescent="0.25"/>
  <sheetData>
    <row r="3" spans="2:12" x14ac:dyDescent="0.25">
      <c r="B3" s="24">
        <v>44347</v>
      </c>
      <c r="C3" s="18" t="s">
        <v>87</v>
      </c>
      <c r="D3" s="18" t="s">
        <v>88</v>
      </c>
      <c r="E3" s="18" t="s">
        <v>89</v>
      </c>
      <c r="F3" s="18" t="s">
        <v>90</v>
      </c>
      <c r="G3" s="18" t="s">
        <v>90</v>
      </c>
    </row>
    <row r="4" spans="2:12" x14ac:dyDescent="0.25">
      <c r="B4" s="24">
        <v>44344</v>
      </c>
      <c r="C4" s="18" t="s">
        <v>91</v>
      </c>
      <c r="D4" s="18" t="s">
        <v>92</v>
      </c>
      <c r="E4" s="18" t="s">
        <v>93</v>
      </c>
      <c r="F4" s="18" t="s">
        <v>94</v>
      </c>
      <c r="G4" s="18" t="s">
        <v>95</v>
      </c>
      <c r="I4" s="13" t="s">
        <v>1364</v>
      </c>
      <c r="L4" s="101" t="s">
        <v>1263</v>
      </c>
    </row>
    <row r="5" spans="2:12" x14ac:dyDescent="0.25">
      <c r="B5" s="24">
        <v>44343</v>
      </c>
      <c r="C5" s="18" t="s">
        <v>96</v>
      </c>
      <c r="D5" s="18" t="s">
        <v>97</v>
      </c>
      <c r="E5" s="18" t="s">
        <v>98</v>
      </c>
      <c r="F5" s="18" t="s">
        <v>99</v>
      </c>
      <c r="G5" s="18" t="s">
        <v>94</v>
      </c>
    </row>
    <row r="6" spans="2:12" x14ac:dyDescent="0.25">
      <c r="B6" s="24">
        <v>44342</v>
      </c>
      <c r="C6" s="18" t="s">
        <v>100</v>
      </c>
      <c r="D6" s="18" t="s">
        <v>101</v>
      </c>
      <c r="E6" s="18" t="s">
        <v>100</v>
      </c>
      <c r="F6" s="18" t="s">
        <v>102</v>
      </c>
      <c r="G6" s="18" t="s">
        <v>94</v>
      </c>
    </row>
    <row r="7" spans="2:12" x14ac:dyDescent="0.25">
      <c r="B7" s="24">
        <v>44341</v>
      </c>
      <c r="C7" s="18" t="s">
        <v>103</v>
      </c>
      <c r="D7" s="18" t="s">
        <v>104</v>
      </c>
      <c r="E7" s="18" t="s">
        <v>105</v>
      </c>
      <c r="F7" s="18" t="s">
        <v>106</v>
      </c>
      <c r="G7" s="18" t="s">
        <v>107</v>
      </c>
    </row>
    <row r="8" spans="2:12" x14ac:dyDescent="0.25">
      <c r="B8" s="24">
        <v>44340</v>
      </c>
      <c r="C8" s="18" t="s">
        <v>108</v>
      </c>
      <c r="D8" s="18" t="s">
        <v>109</v>
      </c>
      <c r="E8" s="18" t="s">
        <v>110</v>
      </c>
      <c r="F8" s="18" t="s">
        <v>96</v>
      </c>
      <c r="G8" s="18" t="s">
        <v>111</v>
      </c>
    </row>
    <row r="9" spans="2:12" x14ac:dyDescent="0.25">
      <c r="B9" s="24">
        <v>44337</v>
      </c>
      <c r="C9" s="18" t="s">
        <v>112</v>
      </c>
      <c r="D9" s="18" t="s">
        <v>113</v>
      </c>
      <c r="E9" s="18" t="s">
        <v>114</v>
      </c>
      <c r="F9" s="18" t="s">
        <v>115</v>
      </c>
      <c r="G9" s="18" t="s">
        <v>110</v>
      </c>
    </row>
    <row r="10" spans="2:12" x14ac:dyDescent="0.25">
      <c r="B10" s="24">
        <v>44336</v>
      </c>
      <c r="C10" s="18" t="s">
        <v>116</v>
      </c>
      <c r="D10" s="18" t="s">
        <v>62</v>
      </c>
      <c r="E10" s="18" t="s">
        <v>117</v>
      </c>
      <c r="F10" s="18" t="s">
        <v>118</v>
      </c>
      <c r="G10" s="18" t="s">
        <v>119</v>
      </c>
    </row>
    <row r="11" spans="2:12" x14ac:dyDescent="0.25">
      <c r="B11" s="24">
        <v>44335</v>
      </c>
      <c r="C11" s="18" t="s">
        <v>120</v>
      </c>
      <c r="D11" s="18" t="s">
        <v>121</v>
      </c>
      <c r="E11" s="18" t="s">
        <v>94</v>
      </c>
      <c r="F11" s="18" t="s">
        <v>122</v>
      </c>
      <c r="G11" s="18" t="s">
        <v>123</v>
      </c>
    </row>
    <row r="12" spans="2:12" x14ac:dyDescent="0.25">
      <c r="B12" s="24">
        <v>44334</v>
      </c>
      <c r="C12" s="18" t="s">
        <v>124</v>
      </c>
      <c r="D12" s="18" t="s">
        <v>125</v>
      </c>
      <c r="E12" s="18" t="s">
        <v>126</v>
      </c>
      <c r="F12" s="18" t="s">
        <v>120</v>
      </c>
      <c r="G12" s="18" t="s">
        <v>127</v>
      </c>
    </row>
    <row r="13" spans="2:12" x14ac:dyDescent="0.25">
      <c r="B13" s="24">
        <v>44333</v>
      </c>
      <c r="C13" s="18" t="s">
        <v>128</v>
      </c>
      <c r="D13" s="18" t="s">
        <v>129</v>
      </c>
      <c r="E13" s="18" t="s">
        <v>130</v>
      </c>
      <c r="F13" s="18" t="s">
        <v>131</v>
      </c>
      <c r="G13" s="18" t="s">
        <v>132</v>
      </c>
    </row>
    <row r="14" spans="2:12" x14ac:dyDescent="0.25">
      <c r="B14" s="24">
        <v>44330</v>
      </c>
      <c r="C14" s="18" t="s">
        <v>133</v>
      </c>
      <c r="D14" s="18" t="s">
        <v>134</v>
      </c>
      <c r="E14" s="18" t="s">
        <v>133</v>
      </c>
      <c r="F14" s="18" t="s">
        <v>135</v>
      </c>
      <c r="G14" s="18" t="s">
        <v>136</v>
      </c>
    </row>
    <row r="15" spans="2:12" x14ac:dyDescent="0.25">
      <c r="B15" s="24">
        <v>44329</v>
      </c>
      <c r="C15" s="18" t="s">
        <v>137</v>
      </c>
      <c r="D15" s="18" t="s">
        <v>138</v>
      </c>
      <c r="E15" s="18" t="s">
        <v>139</v>
      </c>
      <c r="F15" s="18" t="s">
        <v>140</v>
      </c>
      <c r="G15" s="18" t="s">
        <v>141</v>
      </c>
    </row>
    <row r="16" spans="2:12" x14ac:dyDescent="0.25">
      <c r="B16" s="24">
        <v>44328</v>
      </c>
      <c r="C16" s="18" t="s">
        <v>142</v>
      </c>
      <c r="D16" s="18" t="s">
        <v>143</v>
      </c>
      <c r="E16" s="18" t="s">
        <v>144</v>
      </c>
      <c r="F16" s="18" t="s">
        <v>127</v>
      </c>
      <c r="G16" s="18" t="s">
        <v>145</v>
      </c>
    </row>
    <row r="17" spans="2:12" x14ac:dyDescent="0.25">
      <c r="B17" s="24">
        <v>44327</v>
      </c>
      <c r="C17" s="18" t="s">
        <v>146</v>
      </c>
      <c r="D17" s="18" t="s">
        <v>147</v>
      </c>
      <c r="E17" s="18" t="s">
        <v>136</v>
      </c>
      <c r="F17" s="18" t="s">
        <v>148</v>
      </c>
      <c r="G17" s="18" t="s">
        <v>149</v>
      </c>
    </row>
    <row r="18" spans="2:12" x14ac:dyDescent="0.25">
      <c r="B18" s="24">
        <v>44326</v>
      </c>
      <c r="C18" s="18" t="s">
        <v>150</v>
      </c>
      <c r="D18" s="18" t="s">
        <v>97</v>
      </c>
      <c r="E18" s="18" t="s">
        <v>89</v>
      </c>
      <c r="F18" s="18" t="s">
        <v>151</v>
      </c>
      <c r="G18" s="18" t="s">
        <v>152</v>
      </c>
    </row>
    <row r="19" spans="2:12" x14ac:dyDescent="0.25">
      <c r="B19" s="24">
        <v>44323</v>
      </c>
      <c r="C19" s="18" t="s">
        <v>153</v>
      </c>
      <c r="D19" s="18" t="s">
        <v>154</v>
      </c>
      <c r="E19" s="18" t="s">
        <v>155</v>
      </c>
      <c r="F19" s="18" t="s">
        <v>156</v>
      </c>
      <c r="G19" s="18" t="s">
        <v>157</v>
      </c>
    </row>
    <row r="20" spans="2:12" x14ac:dyDescent="0.25">
      <c r="B20" s="24">
        <v>44322</v>
      </c>
      <c r="C20" s="18" t="s">
        <v>158</v>
      </c>
      <c r="D20" s="18" t="s">
        <v>159</v>
      </c>
      <c r="E20" s="18" t="s">
        <v>160</v>
      </c>
      <c r="F20" s="18" t="s">
        <v>144</v>
      </c>
      <c r="G20" s="18" t="s">
        <v>161</v>
      </c>
    </row>
    <row r="21" spans="2:12" x14ac:dyDescent="0.25">
      <c r="B21" s="24">
        <v>44321</v>
      </c>
      <c r="C21" s="18" t="s">
        <v>89</v>
      </c>
      <c r="D21" s="18" t="s">
        <v>162</v>
      </c>
      <c r="E21" s="18" t="s">
        <v>163</v>
      </c>
      <c r="F21" s="18" t="s">
        <v>164</v>
      </c>
      <c r="G21" s="18" t="s">
        <v>165</v>
      </c>
    </row>
    <row r="22" spans="2:12" x14ac:dyDescent="0.25">
      <c r="B22" s="24">
        <v>44320</v>
      </c>
      <c r="C22" s="18" t="s">
        <v>145</v>
      </c>
      <c r="D22" s="18" t="s">
        <v>166</v>
      </c>
      <c r="E22" s="18" t="s">
        <v>167</v>
      </c>
      <c r="F22" s="18" t="s">
        <v>168</v>
      </c>
      <c r="G22" s="18" t="s">
        <v>168</v>
      </c>
    </row>
    <row r="23" spans="2:12" x14ac:dyDescent="0.25">
      <c r="B23" s="24">
        <v>44319</v>
      </c>
      <c r="C23" s="18" t="s">
        <v>124</v>
      </c>
      <c r="D23" s="18" t="s">
        <v>169</v>
      </c>
      <c r="E23" s="18" t="s">
        <v>124</v>
      </c>
      <c r="F23" s="18" t="s">
        <v>170</v>
      </c>
      <c r="G23" s="18" t="s">
        <v>45</v>
      </c>
    </row>
    <row r="24" spans="2:12" x14ac:dyDescent="0.25">
      <c r="B24" s="24">
        <v>44316</v>
      </c>
      <c r="C24" s="18" t="s">
        <v>171</v>
      </c>
      <c r="D24" s="18" t="s">
        <v>172</v>
      </c>
      <c r="E24" s="18" t="s">
        <v>173</v>
      </c>
      <c r="F24" s="18" t="s">
        <v>174</v>
      </c>
      <c r="G24" s="18" t="s">
        <v>174</v>
      </c>
    </row>
    <row r="25" spans="2:12" x14ac:dyDescent="0.25">
      <c r="B25" s="24">
        <v>44315</v>
      </c>
      <c r="C25" s="18" t="s">
        <v>175</v>
      </c>
      <c r="D25" s="18" t="s">
        <v>176</v>
      </c>
      <c r="E25" s="18" t="s">
        <v>177</v>
      </c>
      <c r="F25" s="18" t="s">
        <v>178</v>
      </c>
      <c r="G25" s="18" t="s">
        <v>179</v>
      </c>
    </row>
    <row r="26" spans="2:12" x14ac:dyDescent="0.25">
      <c r="B26" s="24">
        <v>44314</v>
      </c>
      <c r="C26" s="18" t="s">
        <v>180</v>
      </c>
      <c r="D26" s="18" t="s">
        <v>181</v>
      </c>
      <c r="E26" s="18" t="s">
        <v>182</v>
      </c>
      <c r="F26" s="18" t="s">
        <v>183</v>
      </c>
      <c r="G26" s="18" t="s">
        <v>184</v>
      </c>
    </row>
    <row r="27" spans="2:12" x14ac:dyDescent="0.25">
      <c r="B27" s="24">
        <v>44313</v>
      </c>
      <c r="C27" s="18" t="s">
        <v>185</v>
      </c>
      <c r="D27" s="18" t="s">
        <v>186</v>
      </c>
      <c r="E27" s="18" t="s">
        <v>187</v>
      </c>
      <c r="F27" s="18" t="s">
        <v>188</v>
      </c>
      <c r="G27" s="18" t="s">
        <v>68</v>
      </c>
    </row>
    <row r="28" spans="2:12" x14ac:dyDescent="0.25">
      <c r="B28" s="24">
        <v>44312</v>
      </c>
      <c r="C28" s="18" t="s">
        <v>68</v>
      </c>
      <c r="D28" s="18" t="s">
        <v>189</v>
      </c>
      <c r="E28" s="18" t="s">
        <v>190</v>
      </c>
      <c r="F28" s="18" t="s">
        <v>191</v>
      </c>
      <c r="G28" s="18" t="s">
        <v>192</v>
      </c>
    </row>
    <row r="29" spans="2:12" x14ac:dyDescent="0.25">
      <c r="B29" s="24">
        <v>44309</v>
      </c>
      <c r="C29" s="18" t="s">
        <v>193</v>
      </c>
      <c r="D29" s="18" t="s">
        <v>194</v>
      </c>
      <c r="E29" s="18" t="s">
        <v>195</v>
      </c>
      <c r="F29" s="18" t="s">
        <v>51</v>
      </c>
      <c r="G29" s="18" t="s">
        <v>187</v>
      </c>
    </row>
    <row r="30" spans="2:12" x14ac:dyDescent="0.25">
      <c r="B30" s="24">
        <v>44308</v>
      </c>
      <c r="C30" s="18" t="s">
        <v>63</v>
      </c>
      <c r="D30" s="18" t="s">
        <v>196</v>
      </c>
      <c r="E30" s="18" t="s">
        <v>195</v>
      </c>
      <c r="F30" s="18" t="s">
        <v>197</v>
      </c>
      <c r="G30" s="18" t="s">
        <v>198</v>
      </c>
    </row>
    <row r="31" spans="2:12" x14ac:dyDescent="0.25">
      <c r="B31" s="24">
        <v>44307</v>
      </c>
      <c r="C31" s="18" t="s">
        <v>199</v>
      </c>
      <c r="D31" s="18" t="s">
        <v>76</v>
      </c>
      <c r="E31" s="18" t="s">
        <v>200</v>
      </c>
      <c r="F31" s="18" t="s">
        <v>71</v>
      </c>
      <c r="G31" s="18" t="s">
        <v>201</v>
      </c>
    </row>
    <row r="32" spans="2:12" x14ac:dyDescent="0.25">
      <c r="B32" s="24">
        <v>44306</v>
      </c>
      <c r="C32" s="18" t="s">
        <v>79</v>
      </c>
      <c r="D32" s="18" t="s">
        <v>202</v>
      </c>
      <c r="E32" s="18" t="s">
        <v>82</v>
      </c>
      <c r="F32" s="18" t="s">
        <v>72</v>
      </c>
      <c r="G32" s="18" t="s">
        <v>203</v>
      </c>
      <c r="L32" s="25" t="s">
        <v>1151</v>
      </c>
    </row>
    <row r="33" spans="2:7" x14ac:dyDescent="0.25">
      <c r="B33" s="24">
        <v>44305</v>
      </c>
      <c r="C33" s="18" t="s">
        <v>70</v>
      </c>
      <c r="D33" s="18" t="s">
        <v>204</v>
      </c>
      <c r="E33" s="18" t="s">
        <v>205</v>
      </c>
      <c r="F33" s="18" t="s">
        <v>64</v>
      </c>
      <c r="G33" s="18" t="s">
        <v>64</v>
      </c>
    </row>
    <row r="34" spans="2:7" x14ac:dyDescent="0.25">
      <c r="B34" s="24">
        <v>44302</v>
      </c>
      <c r="C34" s="18" t="s">
        <v>198</v>
      </c>
      <c r="D34" s="18" t="s">
        <v>206</v>
      </c>
      <c r="E34" s="18" t="s">
        <v>207</v>
      </c>
      <c r="F34" s="18" t="s">
        <v>68</v>
      </c>
      <c r="G34" s="18" t="s">
        <v>208</v>
      </c>
    </row>
    <row r="35" spans="2:7" x14ac:dyDescent="0.25">
      <c r="B35" s="24">
        <v>44301</v>
      </c>
      <c r="C35" s="18" t="s">
        <v>209</v>
      </c>
      <c r="D35" s="18" t="s">
        <v>66</v>
      </c>
      <c r="E35" s="18" t="s">
        <v>210</v>
      </c>
      <c r="F35" s="18" t="s">
        <v>209</v>
      </c>
      <c r="G35" s="18" t="s">
        <v>211</v>
      </c>
    </row>
    <row r="36" spans="2:7" x14ac:dyDescent="0.25">
      <c r="B36" s="24">
        <v>44300</v>
      </c>
      <c r="C36" s="18" t="s">
        <v>212</v>
      </c>
      <c r="D36" s="18" t="s">
        <v>61</v>
      </c>
      <c r="E36" s="18" t="s">
        <v>205</v>
      </c>
      <c r="F36" s="18" t="s">
        <v>183</v>
      </c>
      <c r="G36" s="18" t="s">
        <v>205</v>
      </c>
    </row>
    <row r="37" spans="2:7" x14ac:dyDescent="0.25">
      <c r="B37" s="24">
        <v>44299</v>
      </c>
      <c r="C37" s="18" t="s">
        <v>213</v>
      </c>
      <c r="D37" s="18" t="s">
        <v>214</v>
      </c>
      <c r="E37" s="18" t="s">
        <v>215</v>
      </c>
      <c r="F37" s="18" t="s">
        <v>68</v>
      </c>
      <c r="G37" s="18" t="s">
        <v>69</v>
      </c>
    </row>
    <row r="38" spans="2:7" x14ac:dyDescent="0.25">
      <c r="B38" s="24">
        <v>44298</v>
      </c>
      <c r="C38" s="18" t="s">
        <v>216</v>
      </c>
      <c r="D38" s="18" t="s">
        <v>217</v>
      </c>
      <c r="E38" s="18" t="s">
        <v>218</v>
      </c>
      <c r="F38" s="18" t="s">
        <v>216</v>
      </c>
      <c r="G38" s="18" t="s">
        <v>219</v>
      </c>
    </row>
    <row r="39" spans="2:7" x14ac:dyDescent="0.25">
      <c r="B39" s="24">
        <v>44295</v>
      </c>
      <c r="C39" s="18" t="s">
        <v>220</v>
      </c>
      <c r="D39" s="18" t="s">
        <v>221</v>
      </c>
      <c r="E39" s="18" t="s">
        <v>222</v>
      </c>
      <c r="F39" s="18" t="s">
        <v>220</v>
      </c>
      <c r="G39" s="18" t="s">
        <v>223</v>
      </c>
    </row>
    <row r="40" spans="2:7" x14ac:dyDescent="0.25">
      <c r="B40" s="24">
        <v>44294</v>
      </c>
      <c r="C40" s="18" t="s">
        <v>224</v>
      </c>
      <c r="D40" s="18" t="s">
        <v>62</v>
      </c>
      <c r="E40" s="18" t="s">
        <v>222</v>
      </c>
      <c r="F40" s="18" t="s">
        <v>225</v>
      </c>
      <c r="G40" s="18" t="s">
        <v>223</v>
      </c>
    </row>
    <row r="41" spans="2:7" x14ac:dyDescent="0.25">
      <c r="B41" s="24">
        <v>44293</v>
      </c>
      <c r="C41" s="18" t="s">
        <v>226</v>
      </c>
      <c r="D41" s="18" t="s">
        <v>227</v>
      </c>
      <c r="E41" s="18" t="s">
        <v>228</v>
      </c>
      <c r="F41" s="18" t="s">
        <v>229</v>
      </c>
      <c r="G41" s="18" t="s">
        <v>46</v>
      </c>
    </row>
    <row r="42" spans="2:7" x14ac:dyDescent="0.25">
      <c r="B42" s="24">
        <v>44292</v>
      </c>
      <c r="C42" s="18" t="s">
        <v>230</v>
      </c>
      <c r="D42" s="18" t="s">
        <v>231</v>
      </c>
      <c r="E42" s="18" t="s">
        <v>232</v>
      </c>
      <c r="F42" s="18" t="s">
        <v>174</v>
      </c>
      <c r="G42" s="18" t="s">
        <v>219</v>
      </c>
    </row>
    <row r="43" spans="2:7" x14ac:dyDescent="0.25">
      <c r="B43" s="24">
        <v>44287</v>
      </c>
      <c r="C43" s="18" t="s">
        <v>233</v>
      </c>
      <c r="D43" s="18" t="s">
        <v>234</v>
      </c>
      <c r="E43" s="18" t="s">
        <v>218</v>
      </c>
      <c r="F43" s="18" t="s">
        <v>68</v>
      </c>
      <c r="G43" s="18" t="s">
        <v>235</v>
      </c>
    </row>
    <row r="44" spans="2:7" x14ac:dyDescent="0.25">
      <c r="B44" s="24">
        <v>44286</v>
      </c>
      <c r="C44" s="18" t="s">
        <v>64</v>
      </c>
      <c r="D44" s="18" t="s">
        <v>236</v>
      </c>
      <c r="E44" s="18" t="s">
        <v>237</v>
      </c>
      <c r="F44" s="18" t="s">
        <v>80</v>
      </c>
      <c r="G44" s="18" t="s">
        <v>187</v>
      </c>
    </row>
    <row r="45" spans="2:7" x14ac:dyDescent="0.25">
      <c r="B45" s="24">
        <v>44285</v>
      </c>
      <c r="C45" s="18" t="s">
        <v>84</v>
      </c>
      <c r="D45" s="18" t="s">
        <v>238</v>
      </c>
      <c r="E45" s="18" t="s">
        <v>239</v>
      </c>
      <c r="F45" s="18" t="s">
        <v>240</v>
      </c>
      <c r="G45" s="18" t="s">
        <v>65</v>
      </c>
    </row>
    <row r="46" spans="2:7" x14ac:dyDescent="0.25">
      <c r="B46" s="24">
        <v>44284</v>
      </c>
      <c r="C46" s="18" t="s">
        <v>241</v>
      </c>
      <c r="D46" s="18" t="s">
        <v>109</v>
      </c>
      <c r="E46" s="18" t="s">
        <v>49</v>
      </c>
      <c r="F46" s="18" t="s">
        <v>242</v>
      </c>
      <c r="G46" s="18" t="s">
        <v>60</v>
      </c>
    </row>
    <row r="47" spans="2:7" x14ac:dyDescent="0.25">
      <c r="B47" s="24">
        <v>44281</v>
      </c>
      <c r="C47" s="18" t="s">
        <v>243</v>
      </c>
      <c r="D47" s="18" t="s">
        <v>244</v>
      </c>
      <c r="E47" s="18" t="s">
        <v>211</v>
      </c>
      <c r="F47" s="18" t="s">
        <v>245</v>
      </c>
      <c r="G47" s="18" t="s">
        <v>83</v>
      </c>
    </row>
    <row r="48" spans="2:7" x14ac:dyDescent="0.25">
      <c r="B48" s="24">
        <v>44280</v>
      </c>
      <c r="C48" s="18" t="s">
        <v>84</v>
      </c>
      <c r="D48" s="18" t="s">
        <v>236</v>
      </c>
      <c r="E48" s="18" t="s">
        <v>183</v>
      </c>
      <c r="F48" s="18" t="s">
        <v>59</v>
      </c>
      <c r="G48" s="18" t="s">
        <v>65</v>
      </c>
    </row>
    <row r="49" spans="2:7" x14ac:dyDescent="0.25">
      <c r="B49" s="24">
        <v>44279</v>
      </c>
      <c r="C49" s="18" t="s">
        <v>187</v>
      </c>
      <c r="D49" s="18" t="s">
        <v>246</v>
      </c>
      <c r="E49" s="18" t="s">
        <v>237</v>
      </c>
      <c r="F49" s="18" t="s">
        <v>247</v>
      </c>
      <c r="G49" s="18" t="s">
        <v>48</v>
      </c>
    </row>
    <row r="50" spans="2:7" x14ac:dyDescent="0.25">
      <c r="B50" s="24">
        <v>44278</v>
      </c>
      <c r="C50" s="18" t="s">
        <v>75</v>
      </c>
      <c r="D50" s="18" t="s">
        <v>248</v>
      </c>
      <c r="E50" s="18" t="s">
        <v>208</v>
      </c>
      <c r="F50" s="18" t="s">
        <v>85</v>
      </c>
      <c r="G50" s="18" t="s">
        <v>208</v>
      </c>
    </row>
    <row r="51" spans="2:7" x14ac:dyDescent="0.25">
      <c r="B51" s="24">
        <v>44277</v>
      </c>
      <c r="C51" s="18" t="s">
        <v>211</v>
      </c>
      <c r="D51" s="18" t="s">
        <v>249</v>
      </c>
      <c r="E51" s="18" t="s">
        <v>250</v>
      </c>
      <c r="F51" s="18" t="s">
        <v>49</v>
      </c>
      <c r="G51" s="18" t="s">
        <v>250</v>
      </c>
    </row>
    <row r="52" spans="2:7" x14ac:dyDescent="0.25">
      <c r="B52" s="24">
        <v>44274</v>
      </c>
      <c r="C52" s="18" t="s">
        <v>251</v>
      </c>
      <c r="D52" s="18" t="s">
        <v>252</v>
      </c>
      <c r="E52" s="18" t="s">
        <v>224</v>
      </c>
      <c r="F52" s="18" t="s">
        <v>253</v>
      </c>
      <c r="G52" s="18" t="s">
        <v>224</v>
      </c>
    </row>
    <row r="53" spans="2:7" x14ac:dyDescent="0.25">
      <c r="B53" s="24">
        <v>44273</v>
      </c>
      <c r="C53" s="18" t="s">
        <v>254</v>
      </c>
      <c r="D53" s="18" t="s">
        <v>255</v>
      </c>
      <c r="E53" s="18" t="s">
        <v>108</v>
      </c>
      <c r="F53" s="18" t="s">
        <v>256</v>
      </c>
      <c r="G53" s="18" t="s">
        <v>102</v>
      </c>
    </row>
    <row r="54" spans="2:7" x14ac:dyDescent="0.25">
      <c r="B54" s="24">
        <v>44272</v>
      </c>
      <c r="C54" s="18" t="s">
        <v>257</v>
      </c>
      <c r="D54" s="18" t="s">
        <v>258</v>
      </c>
      <c r="E54" s="18" t="s">
        <v>259</v>
      </c>
      <c r="F54" s="18" t="s">
        <v>260</v>
      </c>
      <c r="G54" s="18" t="s">
        <v>107</v>
      </c>
    </row>
    <row r="55" spans="2:7" x14ac:dyDescent="0.25">
      <c r="B55" s="24">
        <v>44271</v>
      </c>
      <c r="C55" s="18" t="s">
        <v>107</v>
      </c>
      <c r="D55" s="18" t="s">
        <v>261</v>
      </c>
      <c r="E55" s="18" t="s">
        <v>262</v>
      </c>
      <c r="F55" s="18" t="s">
        <v>111</v>
      </c>
      <c r="G55" s="18" t="s">
        <v>110</v>
      </c>
    </row>
    <row r="56" spans="2:7" x14ac:dyDescent="0.25">
      <c r="B56" s="24">
        <v>44270</v>
      </c>
      <c r="C56" s="18" t="s">
        <v>111</v>
      </c>
      <c r="D56" s="18" t="s">
        <v>263</v>
      </c>
      <c r="E56" s="18" t="s">
        <v>141</v>
      </c>
      <c r="F56" s="18" t="s">
        <v>264</v>
      </c>
      <c r="G56" s="18" t="s">
        <v>173</v>
      </c>
    </row>
    <row r="57" spans="2:7" x14ac:dyDescent="0.25">
      <c r="B57" s="24">
        <v>44267</v>
      </c>
      <c r="C57" s="18" t="s">
        <v>257</v>
      </c>
      <c r="D57" s="18" t="s">
        <v>265</v>
      </c>
      <c r="E57" s="18" t="s">
        <v>257</v>
      </c>
      <c r="F57" s="18" t="s">
        <v>266</v>
      </c>
      <c r="G57" s="18" t="s">
        <v>230</v>
      </c>
    </row>
    <row r="58" spans="2:7" x14ac:dyDescent="0.25">
      <c r="B58" s="24">
        <v>44266</v>
      </c>
      <c r="C58" s="18" t="s">
        <v>267</v>
      </c>
      <c r="D58" s="18" t="s">
        <v>268</v>
      </c>
      <c r="E58" s="18" t="s">
        <v>269</v>
      </c>
      <c r="F58" s="18" t="s">
        <v>187</v>
      </c>
      <c r="G58" s="18" t="s">
        <v>270</v>
      </c>
    </row>
    <row r="59" spans="2:7" x14ac:dyDescent="0.25">
      <c r="B59" s="24">
        <v>44265</v>
      </c>
      <c r="C59" s="18" t="s">
        <v>179</v>
      </c>
      <c r="D59" s="18" t="s">
        <v>271</v>
      </c>
      <c r="E59" s="18" t="s">
        <v>272</v>
      </c>
      <c r="F59" s="18" t="s">
        <v>237</v>
      </c>
      <c r="G59" s="18" t="s">
        <v>239</v>
      </c>
    </row>
    <row r="60" spans="2:7" x14ac:dyDescent="0.25">
      <c r="B60" s="24">
        <v>44264</v>
      </c>
      <c r="C60" s="18" t="s">
        <v>174</v>
      </c>
      <c r="D60" s="18" t="s">
        <v>273</v>
      </c>
      <c r="E60" s="18" t="s">
        <v>45</v>
      </c>
      <c r="F60" s="18" t="s">
        <v>174</v>
      </c>
      <c r="G60" s="18" t="s">
        <v>274</v>
      </c>
    </row>
    <row r="61" spans="2:7" x14ac:dyDescent="0.25">
      <c r="B61" s="24">
        <v>44263</v>
      </c>
      <c r="C61" s="18" t="s">
        <v>267</v>
      </c>
      <c r="D61" s="18" t="s">
        <v>275</v>
      </c>
      <c r="E61" s="18" t="s">
        <v>276</v>
      </c>
      <c r="F61" s="18" t="s">
        <v>277</v>
      </c>
      <c r="G61" s="18" t="s">
        <v>218</v>
      </c>
    </row>
    <row r="62" spans="2:7" x14ac:dyDescent="0.25">
      <c r="B62" s="24">
        <v>44260</v>
      </c>
      <c r="C62" s="18" t="s">
        <v>278</v>
      </c>
      <c r="D62" s="18" t="s">
        <v>236</v>
      </c>
      <c r="E62" s="18" t="s">
        <v>279</v>
      </c>
      <c r="F62" s="18" t="s">
        <v>280</v>
      </c>
      <c r="G62" s="18" t="s">
        <v>281</v>
      </c>
    </row>
    <row r="63" spans="2:7" x14ac:dyDescent="0.25">
      <c r="B63" s="24">
        <v>44259</v>
      </c>
      <c r="C63" s="18" t="s">
        <v>220</v>
      </c>
      <c r="D63" s="18" t="s">
        <v>282</v>
      </c>
      <c r="E63" s="18" t="s">
        <v>45</v>
      </c>
      <c r="F63" s="18" t="s">
        <v>239</v>
      </c>
      <c r="G63" s="18" t="s">
        <v>220</v>
      </c>
    </row>
    <row r="64" spans="2:7" x14ac:dyDescent="0.25">
      <c r="B64" s="24">
        <v>44258</v>
      </c>
      <c r="C64" s="18" t="s">
        <v>283</v>
      </c>
      <c r="D64" s="18" t="s">
        <v>284</v>
      </c>
      <c r="E64" s="18" t="s">
        <v>285</v>
      </c>
      <c r="F64" s="18" t="s">
        <v>174</v>
      </c>
      <c r="G64" s="18" t="s">
        <v>174</v>
      </c>
    </row>
    <row r="65" spans="2:7" x14ac:dyDescent="0.25">
      <c r="B65" s="24">
        <v>44257</v>
      </c>
      <c r="C65" s="18" t="s">
        <v>174</v>
      </c>
      <c r="D65" s="18" t="s">
        <v>286</v>
      </c>
      <c r="E65" s="18" t="s">
        <v>254</v>
      </c>
      <c r="F65" s="18" t="s">
        <v>280</v>
      </c>
      <c r="G65" s="18" t="s">
        <v>287</v>
      </c>
    </row>
    <row r="66" spans="2:7" x14ac:dyDescent="0.25">
      <c r="B66" s="24">
        <v>44256</v>
      </c>
      <c r="C66" s="18" t="s">
        <v>224</v>
      </c>
      <c r="D66" s="18" t="s">
        <v>288</v>
      </c>
      <c r="E66" s="18" t="s">
        <v>228</v>
      </c>
      <c r="F66" s="18" t="s">
        <v>289</v>
      </c>
      <c r="G66" s="18" t="s">
        <v>251</v>
      </c>
    </row>
    <row r="67" spans="2:7" x14ac:dyDescent="0.25">
      <c r="B67" s="24">
        <v>44253</v>
      </c>
      <c r="C67" s="18" t="s">
        <v>266</v>
      </c>
      <c r="D67" s="18" t="s">
        <v>74</v>
      </c>
      <c r="E67" s="18" t="s">
        <v>256</v>
      </c>
      <c r="F67" s="18" t="s">
        <v>212</v>
      </c>
      <c r="G67" s="18" t="s">
        <v>290</v>
      </c>
    </row>
    <row r="68" spans="2:7" x14ac:dyDescent="0.25">
      <c r="B68" s="24">
        <v>44252</v>
      </c>
      <c r="C68" s="18" t="s">
        <v>251</v>
      </c>
      <c r="D68" s="18" t="s">
        <v>291</v>
      </c>
      <c r="E68" s="18" t="s">
        <v>102</v>
      </c>
      <c r="F68" s="18" t="s">
        <v>251</v>
      </c>
      <c r="G68" s="18" t="s">
        <v>292</v>
      </c>
    </row>
    <row r="69" spans="2:7" x14ac:dyDescent="0.25">
      <c r="B69" s="24">
        <v>44251</v>
      </c>
      <c r="C69" s="18" t="s">
        <v>256</v>
      </c>
      <c r="D69" s="18" t="s">
        <v>293</v>
      </c>
      <c r="E69" s="18" t="s">
        <v>292</v>
      </c>
      <c r="F69" s="18" t="s">
        <v>294</v>
      </c>
      <c r="G69" s="18" t="s">
        <v>251</v>
      </c>
    </row>
    <row r="70" spans="2:7" x14ac:dyDescent="0.25">
      <c r="B70" s="24">
        <v>44250</v>
      </c>
      <c r="C70" s="18" t="s">
        <v>174</v>
      </c>
      <c r="D70" s="18" t="s">
        <v>295</v>
      </c>
      <c r="E70" s="18" t="s">
        <v>283</v>
      </c>
      <c r="F70" s="18" t="s">
        <v>245</v>
      </c>
      <c r="G70" s="18" t="s">
        <v>245</v>
      </c>
    </row>
    <row r="71" spans="2:7" x14ac:dyDescent="0.25">
      <c r="B71" s="24">
        <v>44249</v>
      </c>
      <c r="C71" s="18" t="s">
        <v>296</v>
      </c>
      <c r="D71" s="18" t="s">
        <v>297</v>
      </c>
      <c r="E71" s="18" t="s">
        <v>296</v>
      </c>
      <c r="F71" s="18" t="s">
        <v>298</v>
      </c>
      <c r="G71" s="18" t="s">
        <v>299</v>
      </c>
    </row>
    <row r="72" spans="2:7" x14ac:dyDescent="0.25">
      <c r="B72" s="24">
        <v>44246</v>
      </c>
      <c r="C72" s="18" t="s">
        <v>300</v>
      </c>
      <c r="D72" s="18" t="s">
        <v>301</v>
      </c>
      <c r="E72" s="18" t="s">
        <v>302</v>
      </c>
      <c r="F72" s="18" t="s">
        <v>303</v>
      </c>
      <c r="G72" s="18" t="s">
        <v>304</v>
      </c>
    </row>
    <row r="73" spans="2:7" x14ac:dyDescent="0.25">
      <c r="B73" s="24">
        <v>44245</v>
      </c>
      <c r="C73" s="18" t="s">
        <v>305</v>
      </c>
      <c r="D73" s="18" t="s">
        <v>306</v>
      </c>
      <c r="E73" s="18" t="s">
        <v>307</v>
      </c>
      <c r="F73" s="18" t="s">
        <v>308</v>
      </c>
      <c r="G73" s="18" t="s">
        <v>307</v>
      </c>
    </row>
    <row r="74" spans="2:7" x14ac:dyDescent="0.25">
      <c r="B74" s="24">
        <v>44244</v>
      </c>
      <c r="C74" s="18" t="s">
        <v>309</v>
      </c>
      <c r="D74" s="18" t="s">
        <v>310</v>
      </c>
      <c r="E74" s="18" t="s">
        <v>311</v>
      </c>
      <c r="F74" s="18" t="s">
        <v>309</v>
      </c>
      <c r="G74" s="18" t="s">
        <v>312</v>
      </c>
    </row>
    <row r="75" spans="2:7" x14ac:dyDescent="0.25">
      <c r="B75" s="24">
        <v>44243</v>
      </c>
      <c r="C75" s="18" t="s">
        <v>313</v>
      </c>
      <c r="D75" s="18" t="s">
        <v>314</v>
      </c>
      <c r="E75" s="18" t="s">
        <v>60</v>
      </c>
      <c r="F75" s="18" t="s">
        <v>315</v>
      </c>
      <c r="G75" s="18" t="s">
        <v>316</v>
      </c>
    </row>
    <row r="76" spans="2:7" x14ac:dyDescent="0.25">
      <c r="B76" s="24">
        <v>44242</v>
      </c>
      <c r="C76" s="18" t="s">
        <v>317</v>
      </c>
      <c r="D76" s="18" t="s">
        <v>86</v>
      </c>
      <c r="E76" s="18" t="s">
        <v>60</v>
      </c>
      <c r="F76" s="18" t="s">
        <v>73</v>
      </c>
      <c r="G76" s="18" t="s">
        <v>192</v>
      </c>
    </row>
    <row r="77" spans="2:7" x14ac:dyDescent="0.25">
      <c r="B77" s="24">
        <v>44239</v>
      </c>
      <c r="C77" s="18" t="s">
        <v>317</v>
      </c>
      <c r="D77" s="18" t="s">
        <v>318</v>
      </c>
      <c r="E77" s="18" t="s">
        <v>319</v>
      </c>
      <c r="F77" s="18" t="s">
        <v>320</v>
      </c>
      <c r="G77" s="18" t="s">
        <v>65</v>
      </c>
    </row>
    <row r="78" spans="2:7" x14ac:dyDescent="0.25">
      <c r="B78" s="24">
        <v>44238</v>
      </c>
      <c r="C78" s="18" t="s">
        <v>319</v>
      </c>
      <c r="D78" s="18" t="s">
        <v>86</v>
      </c>
      <c r="E78" s="18" t="s">
        <v>207</v>
      </c>
      <c r="F78" s="18" t="s">
        <v>68</v>
      </c>
      <c r="G78" s="18" t="s">
        <v>208</v>
      </c>
    </row>
    <row r="79" spans="2:7" x14ac:dyDescent="0.25">
      <c r="B79" s="24">
        <v>44237</v>
      </c>
      <c r="C79" s="18" t="s">
        <v>319</v>
      </c>
      <c r="D79" s="18" t="s">
        <v>321</v>
      </c>
      <c r="E79" s="18" t="s">
        <v>280</v>
      </c>
      <c r="F79" s="18" t="s">
        <v>319</v>
      </c>
      <c r="G79" s="18" t="s">
        <v>277</v>
      </c>
    </row>
    <row r="80" spans="2:7" x14ac:dyDescent="0.25">
      <c r="B80" s="24">
        <v>44236</v>
      </c>
      <c r="C80" s="18" t="s">
        <v>212</v>
      </c>
      <c r="D80" s="18" t="s">
        <v>322</v>
      </c>
      <c r="E80" s="18" t="s">
        <v>269</v>
      </c>
      <c r="F80" s="18" t="s">
        <v>208</v>
      </c>
      <c r="G80" s="18" t="s">
        <v>287</v>
      </c>
    </row>
    <row r="81" spans="2:7" x14ac:dyDescent="0.25">
      <c r="B81" s="24">
        <v>44235</v>
      </c>
      <c r="C81" s="18" t="s">
        <v>279</v>
      </c>
      <c r="D81" s="18" t="s">
        <v>323</v>
      </c>
      <c r="E81" s="18" t="s">
        <v>256</v>
      </c>
      <c r="F81" s="18" t="s">
        <v>179</v>
      </c>
      <c r="G81" s="18" t="s">
        <v>270</v>
      </c>
    </row>
    <row r="82" spans="2:7" x14ac:dyDescent="0.25">
      <c r="B82" s="24">
        <v>44232</v>
      </c>
      <c r="C82" s="18" t="s">
        <v>290</v>
      </c>
      <c r="D82" s="18" t="s">
        <v>324</v>
      </c>
      <c r="E82" s="18" t="s">
        <v>182</v>
      </c>
      <c r="F82" s="18" t="s">
        <v>68</v>
      </c>
      <c r="G82" s="18" t="s">
        <v>235</v>
      </c>
    </row>
    <row r="83" spans="2:7" x14ac:dyDescent="0.25">
      <c r="B83" s="24">
        <v>44231</v>
      </c>
      <c r="C83" s="18" t="s">
        <v>68</v>
      </c>
      <c r="D83" s="18" t="s">
        <v>325</v>
      </c>
      <c r="E83" s="18" t="s">
        <v>211</v>
      </c>
      <c r="F83" s="18" t="s">
        <v>60</v>
      </c>
      <c r="G83" s="18" t="s">
        <v>68</v>
      </c>
    </row>
    <row r="84" spans="2:7" x14ac:dyDescent="0.25">
      <c r="B84" s="24">
        <v>44230</v>
      </c>
      <c r="C84" s="18" t="s">
        <v>65</v>
      </c>
      <c r="D84" s="18" t="s">
        <v>326</v>
      </c>
      <c r="E84" s="18" t="s">
        <v>211</v>
      </c>
      <c r="F84" s="18" t="s">
        <v>75</v>
      </c>
      <c r="G84" s="18" t="s">
        <v>253</v>
      </c>
    </row>
    <row r="85" spans="2:7" x14ac:dyDescent="0.25">
      <c r="B85" s="24">
        <v>44229</v>
      </c>
      <c r="C85" s="18" t="s">
        <v>241</v>
      </c>
      <c r="D85" s="18" t="s">
        <v>327</v>
      </c>
      <c r="E85" s="18" t="s">
        <v>235</v>
      </c>
      <c r="F85" s="18" t="s">
        <v>328</v>
      </c>
      <c r="G85" s="18" t="s">
        <v>329</v>
      </c>
    </row>
    <row r="86" spans="2:7" x14ac:dyDescent="0.25">
      <c r="B86" s="24">
        <v>44228</v>
      </c>
      <c r="C86" s="18" t="s">
        <v>330</v>
      </c>
      <c r="D86" s="18" t="s">
        <v>331</v>
      </c>
      <c r="E86" s="18" t="s">
        <v>332</v>
      </c>
      <c r="F86" s="18" t="s">
        <v>333</v>
      </c>
      <c r="G86" s="18" t="s">
        <v>334</v>
      </c>
    </row>
    <row r="87" spans="2:7" x14ac:dyDescent="0.25">
      <c r="B87" s="24">
        <v>44225</v>
      </c>
      <c r="C87" s="18" t="s">
        <v>305</v>
      </c>
      <c r="D87" s="18" t="s">
        <v>335</v>
      </c>
      <c r="E87" s="18" t="s">
        <v>336</v>
      </c>
      <c r="F87" s="18" t="s">
        <v>337</v>
      </c>
      <c r="G87" s="18" t="s">
        <v>338</v>
      </c>
    </row>
    <row r="88" spans="2:7" x14ac:dyDescent="0.25">
      <c r="B88" s="24">
        <v>44224</v>
      </c>
      <c r="C88" s="18" t="s">
        <v>59</v>
      </c>
      <c r="D88" s="18" t="s">
        <v>339</v>
      </c>
      <c r="E88" s="18" t="s">
        <v>48</v>
      </c>
      <c r="F88" s="18" t="s">
        <v>340</v>
      </c>
      <c r="G88" s="18" t="s">
        <v>341</v>
      </c>
    </row>
    <row r="89" spans="2:7" x14ac:dyDescent="0.25">
      <c r="B89" s="24">
        <v>44223</v>
      </c>
      <c r="C89" s="18" t="s">
        <v>342</v>
      </c>
      <c r="D89" s="18" t="s">
        <v>343</v>
      </c>
      <c r="E89" s="18" t="s">
        <v>344</v>
      </c>
      <c r="F89" s="18" t="s">
        <v>345</v>
      </c>
      <c r="G89" s="18" t="s">
        <v>299</v>
      </c>
    </row>
    <row r="90" spans="2:7" x14ac:dyDescent="0.25">
      <c r="B90" s="24">
        <v>44222</v>
      </c>
      <c r="C90" s="18" t="s">
        <v>346</v>
      </c>
      <c r="D90" s="18" t="s">
        <v>347</v>
      </c>
      <c r="E90" s="18" t="s">
        <v>348</v>
      </c>
      <c r="F90" s="18" t="s">
        <v>349</v>
      </c>
      <c r="G90" s="18" t="s">
        <v>350</v>
      </c>
    </row>
    <row r="91" spans="2:7" x14ac:dyDescent="0.25">
      <c r="B91" s="24">
        <v>44221</v>
      </c>
      <c r="C91" s="18" t="s">
        <v>349</v>
      </c>
      <c r="D91" s="18" t="s">
        <v>351</v>
      </c>
      <c r="E91" s="18" t="s">
        <v>352</v>
      </c>
      <c r="F91" s="18" t="s">
        <v>353</v>
      </c>
      <c r="G91" s="18" t="s">
        <v>354</v>
      </c>
    </row>
    <row r="92" spans="2:7" x14ac:dyDescent="0.25">
      <c r="B92" s="24">
        <v>44218</v>
      </c>
      <c r="C92" s="18" t="s">
        <v>355</v>
      </c>
      <c r="D92" s="18" t="s">
        <v>356</v>
      </c>
      <c r="E92" s="18" t="s">
        <v>308</v>
      </c>
      <c r="F92" s="18" t="s">
        <v>357</v>
      </c>
      <c r="G92" s="18" t="s">
        <v>308</v>
      </c>
    </row>
    <row r="93" spans="2:7" x14ac:dyDescent="0.25">
      <c r="B93" s="24">
        <v>44217</v>
      </c>
      <c r="C93" s="18" t="s">
        <v>305</v>
      </c>
      <c r="D93" s="18" t="s">
        <v>58</v>
      </c>
      <c r="E93" s="18" t="s">
        <v>55</v>
      </c>
      <c r="F93" s="18" t="s">
        <v>345</v>
      </c>
      <c r="G93" s="18" t="s">
        <v>348</v>
      </c>
    </row>
    <row r="94" spans="2:7" x14ac:dyDescent="0.25">
      <c r="B94" s="24">
        <v>44216</v>
      </c>
      <c r="C94" s="18" t="s">
        <v>358</v>
      </c>
      <c r="D94" s="18" t="s">
        <v>359</v>
      </c>
      <c r="E94" s="18" t="s">
        <v>307</v>
      </c>
      <c r="F94" s="18" t="s">
        <v>340</v>
      </c>
      <c r="G94" s="18" t="s">
        <v>360</v>
      </c>
    </row>
    <row r="95" spans="2:7" x14ac:dyDescent="0.25">
      <c r="B95" s="24">
        <v>44215</v>
      </c>
      <c r="C95" s="18" t="s">
        <v>305</v>
      </c>
      <c r="D95" s="18" t="s">
        <v>361</v>
      </c>
      <c r="E95" s="18" t="s">
        <v>362</v>
      </c>
      <c r="F95" s="18" t="s">
        <v>363</v>
      </c>
      <c r="G95" s="18" t="s">
        <v>364</v>
      </c>
    </row>
    <row r="96" spans="2:7" x14ac:dyDescent="0.25">
      <c r="B96" s="24">
        <v>44214</v>
      </c>
      <c r="C96" s="18" t="s">
        <v>365</v>
      </c>
      <c r="D96" s="18" t="s">
        <v>366</v>
      </c>
      <c r="E96" s="18" t="s">
        <v>367</v>
      </c>
      <c r="F96" s="18" t="s">
        <v>340</v>
      </c>
      <c r="G96" s="18" t="s">
        <v>368</v>
      </c>
    </row>
    <row r="97" spans="2:7" x14ac:dyDescent="0.25">
      <c r="B97" s="24">
        <v>44211</v>
      </c>
      <c r="C97" s="18" t="s">
        <v>369</v>
      </c>
      <c r="D97" s="18" t="s">
        <v>370</v>
      </c>
      <c r="E97" s="18" t="s">
        <v>369</v>
      </c>
      <c r="F97" s="18" t="s">
        <v>371</v>
      </c>
      <c r="G97" s="18" t="s">
        <v>368</v>
      </c>
    </row>
    <row r="98" spans="2:7" x14ac:dyDescent="0.25">
      <c r="B98" s="24">
        <v>44210</v>
      </c>
      <c r="C98" s="18" t="s">
        <v>307</v>
      </c>
      <c r="D98" s="18" t="s">
        <v>331</v>
      </c>
      <c r="E98" s="18" t="s">
        <v>307</v>
      </c>
      <c r="F98" s="18" t="s">
        <v>372</v>
      </c>
      <c r="G98" s="18" t="s">
        <v>373</v>
      </c>
    </row>
    <row r="99" spans="2:7" x14ac:dyDescent="0.25">
      <c r="B99" s="24">
        <v>44209</v>
      </c>
      <c r="C99" s="18" t="s">
        <v>340</v>
      </c>
      <c r="D99" s="18" t="s">
        <v>374</v>
      </c>
      <c r="E99" s="18" t="s">
        <v>375</v>
      </c>
      <c r="F99" s="18" t="s">
        <v>333</v>
      </c>
      <c r="G99" s="18" t="s">
        <v>364</v>
      </c>
    </row>
    <row r="100" spans="2:7" x14ac:dyDescent="0.25">
      <c r="B100" s="24">
        <v>44208</v>
      </c>
      <c r="C100" s="18" t="s">
        <v>376</v>
      </c>
      <c r="D100" s="18" t="s">
        <v>325</v>
      </c>
      <c r="E100" s="18" t="s">
        <v>330</v>
      </c>
      <c r="F100" s="18" t="s">
        <v>341</v>
      </c>
      <c r="G100" s="18" t="s">
        <v>341</v>
      </c>
    </row>
    <row r="101" spans="2:7" x14ac:dyDescent="0.25">
      <c r="B101" s="24">
        <v>44207</v>
      </c>
      <c r="C101" s="18" t="s">
        <v>360</v>
      </c>
      <c r="D101" s="18" t="s">
        <v>366</v>
      </c>
      <c r="E101" s="18" t="s">
        <v>57</v>
      </c>
      <c r="F101" s="18" t="s">
        <v>377</v>
      </c>
      <c r="G101" s="18" t="s">
        <v>362</v>
      </c>
    </row>
    <row r="102" spans="2:7" x14ac:dyDescent="0.25">
      <c r="B102" s="24">
        <v>44204</v>
      </c>
      <c r="C102" s="18" t="s">
        <v>378</v>
      </c>
      <c r="D102" s="18" t="s">
        <v>379</v>
      </c>
      <c r="E102" s="18" t="s">
        <v>380</v>
      </c>
      <c r="F102" s="18" t="s">
        <v>348</v>
      </c>
      <c r="G102" s="18" t="s">
        <v>328</v>
      </c>
    </row>
    <row r="103" spans="2:7" x14ac:dyDescent="0.25">
      <c r="B103" s="24">
        <v>44203</v>
      </c>
      <c r="C103" s="18" t="s">
        <v>381</v>
      </c>
      <c r="D103" s="18" t="s">
        <v>382</v>
      </c>
      <c r="E103" s="18" t="s">
        <v>48</v>
      </c>
      <c r="F103" s="18" t="s">
        <v>383</v>
      </c>
      <c r="G103" s="18" t="s">
        <v>48</v>
      </c>
    </row>
    <row r="104" spans="2:7" x14ac:dyDescent="0.25">
      <c r="B104" s="24">
        <v>44202</v>
      </c>
      <c r="C104" s="18" t="s">
        <v>50</v>
      </c>
      <c r="D104" s="18" t="s">
        <v>384</v>
      </c>
      <c r="E104" s="18" t="s">
        <v>385</v>
      </c>
      <c r="F104" s="18" t="s">
        <v>368</v>
      </c>
      <c r="G104" s="18" t="s">
        <v>78</v>
      </c>
    </row>
    <row r="105" spans="2:7" x14ac:dyDescent="0.25">
      <c r="B105" s="24">
        <v>44201</v>
      </c>
      <c r="C105" s="18" t="s">
        <v>247</v>
      </c>
      <c r="D105" s="18" t="s">
        <v>121</v>
      </c>
      <c r="E105" s="18" t="s">
        <v>64</v>
      </c>
      <c r="F105" s="18" t="s">
        <v>367</v>
      </c>
      <c r="G105" s="18" t="s">
        <v>50</v>
      </c>
    </row>
    <row r="106" spans="2:7" x14ac:dyDescent="0.25">
      <c r="B106" s="24">
        <v>44200</v>
      </c>
      <c r="C106" s="18" t="s">
        <v>386</v>
      </c>
      <c r="D106" s="18" t="s">
        <v>387</v>
      </c>
      <c r="E106" s="18" t="s">
        <v>388</v>
      </c>
      <c r="F106" s="18" t="s">
        <v>386</v>
      </c>
      <c r="G106" s="18" t="s">
        <v>228</v>
      </c>
    </row>
    <row r="107" spans="2:7" x14ac:dyDescent="0.25">
      <c r="B107" s="24">
        <v>44196</v>
      </c>
      <c r="C107" s="18" t="s">
        <v>251</v>
      </c>
      <c r="D107" s="18" t="s">
        <v>389</v>
      </c>
      <c r="E107" s="18" t="s">
        <v>251</v>
      </c>
      <c r="F107" s="18" t="s">
        <v>239</v>
      </c>
      <c r="G107" s="18" t="s">
        <v>179</v>
      </c>
    </row>
    <row r="108" spans="2:7" x14ac:dyDescent="0.25">
      <c r="B108" s="24">
        <v>44195</v>
      </c>
      <c r="C108" s="18" t="s">
        <v>390</v>
      </c>
      <c r="D108" s="18" t="s">
        <v>271</v>
      </c>
      <c r="E108" s="18" t="s">
        <v>182</v>
      </c>
      <c r="F108" s="18" t="s">
        <v>207</v>
      </c>
      <c r="G108" s="18" t="s">
        <v>179</v>
      </c>
    </row>
    <row r="109" spans="2:7" x14ac:dyDescent="0.25">
      <c r="B109" s="24">
        <v>44194</v>
      </c>
      <c r="C109" s="18" t="s">
        <v>281</v>
      </c>
      <c r="D109" s="18" t="s">
        <v>236</v>
      </c>
      <c r="E109" s="18" t="s">
        <v>272</v>
      </c>
      <c r="F109" s="18" t="s">
        <v>212</v>
      </c>
      <c r="G109" s="18" t="s">
        <v>278</v>
      </c>
    </row>
    <row r="110" spans="2:7" x14ac:dyDescent="0.25">
      <c r="B110" s="24">
        <v>44193</v>
      </c>
      <c r="C110" s="18" t="s">
        <v>270</v>
      </c>
      <c r="D110" s="18" t="s">
        <v>391</v>
      </c>
      <c r="E110" s="18" t="s">
        <v>218</v>
      </c>
      <c r="F110" s="18" t="s">
        <v>64</v>
      </c>
      <c r="G110" s="18" t="s">
        <v>235</v>
      </c>
    </row>
    <row r="111" spans="2:7" x14ac:dyDescent="0.25">
      <c r="B111" s="24">
        <v>44189</v>
      </c>
      <c r="C111" s="18" t="s">
        <v>60</v>
      </c>
      <c r="D111" s="18" t="s">
        <v>392</v>
      </c>
      <c r="E111" s="18" t="s">
        <v>208</v>
      </c>
      <c r="F111" s="18" t="s">
        <v>67</v>
      </c>
      <c r="G111" s="18" t="s">
        <v>49</v>
      </c>
    </row>
    <row r="112" spans="2:7" x14ac:dyDescent="0.25">
      <c r="B112" s="24">
        <v>44188</v>
      </c>
      <c r="C112" s="18" t="s">
        <v>49</v>
      </c>
      <c r="D112" s="18" t="s">
        <v>109</v>
      </c>
      <c r="E112" s="18" t="s">
        <v>393</v>
      </c>
      <c r="F112" s="18" t="s">
        <v>316</v>
      </c>
      <c r="G112" s="18" t="s">
        <v>240</v>
      </c>
    </row>
    <row r="113" spans="2:7" x14ac:dyDescent="0.25">
      <c r="B113" s="24">
        <v>44187</v>
      </c>
      <c r="C113" s="18" t="s">
        <v>241</v>
      </c>
      <c r="D113" s="18" t="s">
        <v>394</v>
      </c>
      <c r="E113" s="18" t="s">
        <v>240</v>
      </c>
      <c r="F113" s="18" t="s">
        <v>59</v>
      </c>
      <c r="G113" s="18" t="s">
        <v>242</v>
      </c>
    </row>
    <row r="114" spans="2:7" x14ac:dyDescent="0.25">
      <c r="B114" s="24">
        <v>44186</v>
      </c>
      <c r="C114" s="18" t="s">
        <v>242</v>
      </c>
      <c r="D114" s="18" t="s">
        <v>395</v>
      </c>
      <c r="E114" s="18" t="s">
        <v>77</v>
      </c>
      <c r="F114" s="18" t="s">
        <v>396</v>
      </c>
      <c r="G114" s="18" t="s">
        <v>48</v>
      </c>
    </row>
    <row r="115" spans="2:7" x14ac:dyDescent="0.25">
      <c r="B115" s="24">
        <v>44183</v>
      </c>
      <c r="C115" s="18" t="s">
        <v>187</v>
      </c>
      <c r="D115" s="18" t="s">
        <v>397</v>
      </c>
      <c r="E115" s="18" t="s">
        <v>171</v>
      </c>
      <c r="F115" s="18" t="s">
        <v>201</v>
      </c>
      <c r="G115" s="18" t="s">
        <v>171</v>
      </c>
    </row>
    <row r="116" spans="2:7" x14ac:dyDescent="0.25">
      <c r="B116" s="24">
        <v>44182</v>
      </c>
      <c r="C116" s="18" t="s">
        <v>398</v>
      </c>
      <c r="D116" s="18" t="s">
        <v>399</v>
      </c>
      <c r="E116" s="18" t="s">
        <v>256</v>
      </c>
      <c r="F116" s="18" t="s">
        <v>283</v>
      </c>
      <c r="G116" s="18" t="s">
        <v>224</v>
      </c>
    </row>
    <row r="117" spans="2:7" x14ac:dyDescent="0.25">
      <c r="B117" s="24">
        <v>44181</v>
      </c>
      <c r="C117" s="18" t="s">
        <v>272</v>
      </c>
      <c r="D117" s="18" t="s">
        <v>400</v>
      </c>
      <c r="E117" s="18" t="s">
        <v>401</v>
      </c>
      <c r="F117" s="18" t="s">
        <v>272</v>
      </c>
      <c r="G117" s="18" t="s">
        <v>279</v>
      </c>
    </row>
    <row r="118" spans="2:7" x14ac:dyDescent="0.25">
      <c r="B118" s="24">
        <v>44180</v>
      </c>
      <c r="C118" s="18" t="s">
        <v>46</v>
      </c>
      <c r="D118" s="18" t="s">
        <v>402</v>
      </c>
      <c r="E118" s="18" t="s">
        <v>272</v>
      </c>
      <c r="F118" s="18" t="s">
        <v>280</v>
      </c>
      <c r="G118" s="18" t="s">
        <v>278</v>
      </c>
    </row>
    <row r="119" spans="2:7" x14ac:dyDescent="0.25">
      <c r="B119" s="24">
        <v>44179</v>
      </c>
      <c r="C119" s="18" t="s">
        <v>278</v>
      </c>
      <c r="D119" s="18" t="s">
        <v>403</v>
      </c>
      <c r="E119" s="18" t="s">
        <v>256</v>
      </c>
      <c r="F119" s="18" t="s">
        <v>278</v>
      </c>
      <c r="G119" s="18" t="s">
        <v>279</v>
      </c>
    </row>
    <row r="120" spans="2:7" x14ac:dyDescent="0.25">
      <c r="B120" s="24">
        <v>44176</v>
      </c>
      <c r="C120" s="18" t="s">
        <v>218</v>
      </c>
      <c r="D120" s="18" t="s">
        <v>404</v>
      </c>
      <c r="E120" s="18" t="s">
        <v>46</v>
      </c>
      <c r="F120" s="18" t="s">
        <v>195</v>
      </c>
      <c r="G120" s="18" t="s">
        <v>46</v>
      </c>
    </row>
    <row r="121" spans="2:7" x14ac:dyDescent="0.25">
      <c r="B121" s="24">
        <v>44175</v>
      </c>
      <c r="C121" s="18" t="s">
        <v>278</v>
      </c>
      <c r="D121" s="18" t="s">
        <v>405</v>
      </c>
      <c r="E121" s="18" t="s">
        <v>285</v>
      </c>
      <c r="F121" s="18" t="s">
        <v>290</v>
      </c>
      <c r="G121" s="18" t="s">
        <v>260</v>
      </c>
    </row>
    <row r="122" spans="2:7" x14ac:dyDescent="0.25">
      <c r="B122" s="24">
        <v>44174</v>
      </c>
      <c r="C122" s="18" t="s">
        <v>46</v>
      </c>
      <c r="D122" s="18" t="s">
        <v>406</v>
      </c>
      <c r="E122" s="18" t="s">
        <v>407</v>
      </c>
      <c r="F122" s="18" t="s">
        <v>46</v>
      </c>
      <c r="G122" s="18" t="s">
        <v>401</v>
      </c>
    </row>
    <row r="123" spans="2:7" x14ac:dyDescent="0.25">
      <c r="B123" s="24">
        <v>44173</v>
      </c>
      <c r="C123" s="18" t="s">
        <v>408</v>
      </c>
      <c r="D123" s="18" t="s">
        <v>271</v>
      </c>
      <c r="E123" s="18" t="s">
        <v>254</v>
      </c>
      <c r="F123" s="18" t="s">
        <v>251</v>
      </c>
      <c r="G123" s="18" t="s">
        <v>45</v>
      </c>
    </row>
    <row r="124" spans="2:7" x14ac:dyDescent="0.25">
      <c r="B124" s="24">
        <v>44172</v>
      </c>
      <c r="C124" s="18" t="s">
        <v>45</v>
      </c>
      <c r="D124" s="18" t="s">
        <v>409</v>
      </c>
      <c r="E124" s="18" t="s">
        <v>410</v>
      </c>
      <c r="F124" s="18" t="s">
        <v>251</v>
      </c>
      <c r="G124" s="18" t="s">
        <v>410</v>
      </c>
    </row>
    <row r="125" spans="2:7" x14ac:dyDescent="0.25">
      <c r="B125" s="24">
        <v>44169</v>
      </c>
      <c r="C125" s="18" t="s">
        <v>410</v>
      </c>
      <c r="D125" s="18" t="s">
        <v>411</v>
      </c>
      <c r="E125" s="18" t="s">
        <v>111</v>
      </c>
      <c r="F125" s="18" t="s">
        <v>46</v>
      </c>
      <c r="G125" s="18" t="s">
        <v>46</v>
      </c>
    </row>
    <row r="126" spans="2:7" x14ac:dyDescent="0.25">
      <c r="B126" s="24">
        <v>44168</v>
      </c>
      <c r="C126" s="18" t="s">
        <v>283</v>
      </c>
      <c r="D126" s="18" t="s">
        <v>86</v>
      </c>
      <c r="E126" s="18" t="s">
        <v>228</v>
      </c>
      <c r="F126" s="18" t="s">
        <v>220</v>
      </c>
      <c r="G126" s="18" t="s">
        <v>287</v>
      </c>
    </row>
    <row r="127" spans="2:7" x14ac:dyDescent="0.25">
      <c r="B127" s="24">
        <v>44167</v>
      </c>
      <c r="C127" s="18" t="s">
        <v>283</v>
      </c>
      <c r="D127" s="18" t="s">
        <v>412</v>
      </c>
      <c r="E127" s="18" t="s">
        <v>269</v>
      </c>
      <c r="F127" s="18" t="s">
        <v>289</v>
      </c>
      <c r="G127" s="18" t="s">
        <v>46</v>
      </c>
    </row>
    <row r="128" spans="2:7" x14ac:dyDescent="0.25">
      <c r="B128" s="24">
        <v>44166</v>
      </c>
      <c r="C128" s="18" t="s">
        <v>274</v>
      </c>
      <c r="D128" s="18" t="s">
        <v>271</v>
      </c>
      <c r="E128" s="18" t="s">
        <v>410</v>
      </c>
      <c r="F128" s="18" t="s">
        <v>280</v>
      </c>
      <c r="G128" s="18" t="s">
        <v>218</v>
      </c>
    </row>
    <row r="129" spans="2:7" x14ac:dyDescent="0.25">
      <c r="B129" s="24">
        <v>44165</v>
      </c>
      <c r="C129" s="18" t="s">
        <v>230</v>
      </c>
      <c r="D129" s="18" t="s">
        <v>413</v>
      </c>
      <c r="E129" s="18" t="s">
        <v>407</v>
      </c>
      <c r="F129" s="18" t="s">
        <v>283</v>
      </c>
      <c r="G129" s="18" t="s">
        <v>410</v>
      </c>
    </row>
    <row r="130" spans="2:7" x14ac:dyDescent="0.25">
      <c r="B130" s="24">
        <v>44162</v>
      </c>
      <c r="C130" s="18" t="s">
        <v>173</v>
      </c>
      <c r="D130" s="18" t="s">
        <v>113</v>
      </c>
      <c r="E130" s="18" t="s">
        <v>414</v>
      </c>
      <c r="F130" s="18" t="s">
        <v>260</v>
      </c>
      <c r="G130" s="18" t="s">
        <v>415</v>
      </c>
    </row>
    <row r="131" spans="2:7" x14ac:dyDescent="0.25">
      <c r="B131" s="24">
        <v>44161</v>
      </c>
      <c r="C131" s="18" t="s">
        <v>414</v>
      </c>
      <c r="D131" s="18" t="s">
        <v>416</v>
      </c>
      <c r="E131" s="18" t="s">
        <v>95</v>
      </c>
      <c r="F131" s="18" t="s">
        <v>102</v>
      </c>
      <c r="G131" s="18" t="s">
        <v>123</v>
      </c>
    </row>
    <row r="132" spans="2:7" x14ac:dyDescent="0.25">
      <c r="B132" s="24">
        <v>44160</v>
      </c>
      <c r="C132" s="18" t="s">
        <v>106</v>
      </c>
      <c r="D132" s="18" t="s">
        <v>417</v>
      </c>
      <c r="E132" s="18" t="s">
        <v>418</v>
      </c>
      <c r="F132" s="18" t="s">
        <v>419</v>
      </c>
      <c r="G132" s="18" t="s">
        <v>420</v>
      </c>
    </row>
    <row r="133" spans="2:7" x14ac:dyDescent="0.25">
      <c r="B133" s="24">
        <v>44159</v>
      </c>
      <c r="C133" s="18" t="s">
        <v>421</v>
      </c>
      <c r="D133" s="18" t="s">
        <v>181</v>
      </c>
      <c r="E133" s="18" t="s">
        <v>422</v>
      </c>
      <c r="F133" s="18" t="s">
        <v>423</v>
      </c>
      <c r="G133" s="18" t="s">
        <v>421</v>
      </c>
    </row>
    <row r="134" spans="2:7" x14ac:dyDescent="0.25">
      <c r="B134" s="24">
        <v>44158</v>
      </c>
      <c r="C134" s="18" t="s">
        <v>424</v>
      </c>
      <c r="D134" s="18" t="s">
        <v>425</v>
      </c>
      <c r="E134" s="18" t="s">
        <v>426</v>
      </c>
      <c r="F134" s="18" t="s">
        <v>135</v>
      </c>
      <c r="G134" s="18" t="s">
        <v>427</v>
      </c>
    </row>
    <row r="135" spans="2:7" x14ac:dyDescent="0.25">
      <c r="B135" s="24">
        <v>44155</v>
      </c>
      <c r="C135" s="18" t="s">
        <v>146</v>
      </c>
      <c r="D135" s="18" t="s">
        <v>428</v>
      </c>
      <c r="E135" s="18" t="s">
        <v>429</v>
      </c>
      <c r="F135" s="18" t="s">
        <v>430</v>
      </c>
      <c r="G135" s="18" t="s">
        <v>126</v>
      </c>
    </row>
    <row r="136" spans="2:7" x14ac:dyDescent="0.25">
      <c r="B136" s="24">
        <v>44154</v>
      </c>
      <c r="C136" s="18" t="s">
        <v>431</v>
      </c>
      <c r="D136" s="18" t="s">
        <v>432</v>
      </c>
      <c r="E136" s="18" t="s">
        <v>165</v>
      </c>
      <c r="F136" s="18" t="s">
        <v>110</v>
      </c>
      <c r="G136" s="18" t="s">
        <v>433</v>
      </c>
    </row>
    <row r="137" spans="2:7" x14ac:dyDescent="0.25">
      <c r="B137" s="24">
        <v>44153</v>
      </c>
      <c r="C137" s="18" t="s">
        <v>429</v>
      </c>
      <c r="D137" s="18" t="s">
        <v>434</v>
      </c>
      <c r="E137" s="18" t="s">
        <v>130</v>
      </c>
      <c r="F137" s="18" t="s">
        <v>435</v>
      </c>
      <c r="G137" s="18" t="s">
        <v>423</v>
      </c>
    </row>
    <row r="138" spans="2:7" x14ac:dyDescent="0.25">
      <c r="B138" s="24">
        <v>44152</v>
      </c>
      <c r="C138" s="18" t="s">
        <v>421</v>
      </c>
      <c r="D138" s="18" t="s">
        <v>436</v>
      </c>
      <c r="E138" s="18" t="s">
        <v>155</v>
      </c>
      <c r="F138" s="18" t="s">
        <v>437</v>
      </c>
      <c r="G138" s="18" t="s">
        <v>418</v>
      </c>
    </row>
    <row r="139" spans="2:7" x14ac:dyDescent="0.25">
      <c r="B139" s="24">
        <v>44151</v>
      </c>
      <c r="C139" s="18" t="s">
        <v>438</v>
      </c>
      <c r="D139" s="18" t="s">
        <v>439</v>
      </c>
      <c r="E139" s="18" t="s">
        <v>440</v>
      </c>
      <c r="F139" s="18" t="s">
        <v>415</v>
      </c>
      <c r="G139" s="18" t="s">
        <v>441</v>
      </c>
    </row>
    <row r="140" spans="2:7" x14ac:dyDescent="0.25">
      <c r="B140" s="24">
        <v>44148</v>
      </c>
      <c r="C140" s="18" t="s">
        <v>398</v>
      </c>
      <c r="D140" s="18" t="s">
        <v>442</v>
      </c>
      <c r="E140" s="18" t="s">
        <v>443</v>
      </c>
      <c r="F140" s="18" t="s">
        <v>294</v>
      </c>
      <c r="G140" s="18" t="s">
        <v>224</v>
      </c>
    </row>
    <row r="141" spans="2:7" x14ac:dyDescent="0.25">
      <c r="B141" s="24">
        <v>44147</v>
      </c>
      <c r="C141" s="18" t="s">
        <v>444</v>
      </c>
      <c r="D141" s="18" t="s">
        <v>351</v>
      </c>
      <c r="E141" s="18" t="s">
        <v>123</v>
      </c>
      <c r="F141" s="18" t="s">
        <v>182</v>
      </c>
      <c r="G141" s="18" t="s">
        <v>445</v>
      </c>
    </row>
    <row r="142" spans="2:7" x14ac:dyDescent="0.25">
      <c r="B142" s="24">
        <v>44146</v>
      </c>
      <c r="C142" s="18" t="s">
        <v>111</v>
      </c>
      <c r="D142" s="18" t="s">
        <v>446</v>
      </c>
      <c r="E142" s="18" t="s">
        <v>447</v>
      </c>
      <c r="F142" s="18" t="s">
        <v>292</v>
      </c>
      <c r="G142" s="18" t="s">
        <v>164</v>
      </c>
    </row>
    <row r="143" spans="2:7" x14ac:dyDescent="0.25">
      <c r="B143" s="24">
        <v>44145</v>
      </c>
      <c r="C143" s="18" t="s">
        <v>448</v>
      </c>
      <c r="D143" s="18" t="s">
        <v>449</v>
      </c>
      <c r="E143" s="18" t="s">
        <v>450</v>
      </c>
      <c r="F143" s="18" t="s">
        <v>188</v>
      </c>
      <c r="G143" s="18" t="s">
        <v>278</v>
      </c>
    </row>
    <row r="144" spans="2:7" x14ac:dyDescent="0.25">
      <c r="B144" s="24">
        <v>44144</v>
      </c>
      <c r="C144" s="18" t="s">
        <v>401</v>
      </c>
      <c r="D144" s="18" t="s">
        <v>451</v>
      </c>
      <c r="E144" s="18" t="s">
        <v>452</v>
      </c>
      <c r="F144" s="18" t="s">
        <v>453</v>
      </c>
      <c r="G144" s="18" t="s">
        <v>454</v>
      </c>
    </row>
    <row r="145" spans="2:7" x14ac:dyDescent="0.25">
      <c r="B145" s="24">
        <v>44141</v>
      </c>
      <c r="C145" s="18" t="s">
        <v>455</v>
      </c>
      <c r="D145" s="18" t="s">
        <v>456</v>
      </c>
      <c r="E145" s="18" t="s">
        <v>457</v>
      </c>
      <c r="F145" s="18" t="s">
        <v>458</v>
      </c>
      <c r="G145" s="18" t="s">
        <v>459</v>
      </c>
    </row>
    <row r="146" spans="2:7" x14ac:dyDescent="0.25">
      <c r="B146" s="24">
        <v>44140</v>
      </c>
      <c r="C146" s="18" t="s">
        <v>460</v>
      </c>
      <c r="D146" s="18" t="s">
        <v>461</v>
      </c>
      <c r="E146" s="18" t="s">
        <v>462</v>
      </c>
      <c r="F146" s="18" t="s">
        <v>463</v>
      </c>
      <c r="G146" s="18" t="s">
        <v>464</v>
      </c>
    </row>
    <row r="147" spans="2:7" x14ac:dyDescent="0.25">
      <c r="B147" s="24">
        <v>44139</v>
      </c>
      <c r="C147" s="18" t="s">
        <v>465</v>
      </c>
      <c r="D147" s="18" t="s">
        <v>466</v>
      </c>
      <c r="E147" s="18" t="s">
        <v>457</v>
      </c>
      <c r="F147" s="18" t="s">
        <v>467</v>
      </c>
      <c r="G147" s="18" t="s">
        <v>468</v>
      </c>
    </row>
    <row r="148" spans="2:7" x14ac:dyDescent="0.25">
      <c r="B148" s="24">
        <v>44138</v>
      </c>
      <c r="C148" s="18" t="s">
        <v>457</v>
      </c>
      <c r="D148" s="18" t="s">
        <v>469</v>
      </c>
      <c r="E148" s="18" t="s">
        <v>470</v>
      </c>
      <c r="F148" s="18" t="s">
        <v>471</v>
      </c>
      <c r="G148" s="18" t="s">
        <v>471</v>
      </c>
    </row>
    <row r="149" spans="2:7" x14ac:dyDescent="0.25">
      <c r="B149" s="24">
        <v>44137</v>
      </c>
      <c r="C149" s="18" t="s">
        <v>472</v>
      </c>
      <c r="D149" s="18" t="s">
        <v>473</v>
      </c>
      <c r="E149" s="18" t="s">
        <v>472</v>
      </c>
      <c r="F149" s="18" t="s">
        <v>474</v>
      </c>
      <c r="G149" s="18" t="s">
        <v>475</v>
      </c>
    </row>
    <row r="150" spans="2:7" x14ac:dyDescent="0.25">
      <c r="B150" s="24">
        <v>44134</v>
      </c>
      <c r="C150" s="18" t="s">
        <v>476</v>
      </c>
      <c r="D150" s="18" t="s">
        <v>477</v>
      </c>
      <c r="E150" s="18" t="s">
        <v>476</v>
      </c>
      <c r="F150" s="18" t="s">
        <v>478</v>
      </c>
      <c r="G150" s="18" t="s">
        <v>479</v>
      </c>
    </row>
    <row r="151" spans="2:7" x14ac:dyDescent="0.25">
      <c r="B151" s="24">
        <v>44133</v>
      </c>
      <c r="C151" s="18" t="s">
        <v>480</v>
      </c>
      <c r="D151" s="18" t="s">
        <v>481</v>
      </c>
      <c r="E151" s="18" t="s">
        <v>482</v>
      </c>
      <c r="F151" s="18" t="s">
        <v>483</v>
      </c>
      <c r="G151" s="18" t="s">
        <v>484</v>
      </c>
    </row>
    <row r="152" spans="2:7" x14ac:dyDescent="0.25">
      <c r="B152" s="24">
        <v>44132</v>
      </c>
      <c r="C152" s="18" t="s">
        <v>485</v>
      </c>
      <c r="D152" s="18" t="s">
        <v>486</v>
      </c>
      <c r="E152" s="18" t="s">
        <v>487</v>
      </c>
      <c r="F152" s="18" t="s">
        <v>488</v>
      </c>
      <c r="G152" s="18" t="s">
        <v>487</v>
      </c>
    </row>
    <row r="153" spans="2:7" x14ac:dyDescent="0.25">
      <c r="B153" s="24">
        <v>44131</v>
      </c>
      <c r="C153" s="18" t="s">
        <v>489</v>
      </c>
      <c r="D153" s="18" t="s">
        <v>490</v>
      </c>
      <c r="E153" s="18" t="s">
        <v>491</v>
      </c>
      <c r="F153" s="18" t="s">
        <v>492</v>
      </c>
      <c r="G153" s="18" t="s">
        <v>493</v>
      </c>
    </row>
    <row r="154" spans="2:7" x14ac:dyDescent="0.25">
      <c r="B154" s="24">
        <v>44130</v>
      </c>
      <c r="C154" s="18" t="s">
        <v>494</v>
      </c>
      <c r="D154" s="18" t="s">
        <v>495</v>
      </c>
      <c r="E154" s="18" t="s">
        <v>496</v>
      </c>
      <c r="F154" s="18" t="s">
        <v>497</v>
      </c>
      <c r="G154" s="18" t="s">
        <v>496</v>
      </c>
    </row>
    <row r="155" spans="2:7" x14ac:dyDescent="0.25">
      <c r="B155" s="24">
        <v>44127</v>
      </c>
      <c r="C155" s="18" t="s">
        <v>498</v>
      </c>
      <c r="D155" s="18" t="s">
        <v>499</v>
      </c>
      <c r="E155" s="18" t="s">
        <v>498</v>
      </c>
      <c r="F155" s="18" t="s">
        <v>500</v>
      </c>
      <c r="G155" s="18" t="s">
        <v>500</v>
      </c>
    </row>
    <row r="156" spans="2:7" x14ac:dyDescent="0.25">
      <c r="B156" s="24">
        <v>44126</v>
      </c>
      <c r="C156" s="18" t="s">
        <v>501</v>
      </c>
      <c r="D156" s="18" t="s">
        <v>502</v>
      </c>
      <c r="E156" s="18" t="s">
        <v>503</v>
      </c>
      <c r="F156" s="18" t="s">
        <v>504</v>
      </c>
      <c r="G156" s="18" t="s">
        <v>505</v>
      </c>
    </row>
    <row r="157" spans="2:7" x14ac:dyDescent="0.25">
      <c r="B157" s="24">
        <v>44125</v>
      </c>
      <c r="C157" s="18" t="s">
        <v>506</v>
      </c>
      <c r="D157" s="18" t="s">
        <v>507</v>
      </c>
      <c r="E157" s="18" t="s">
        <v>508</v>
      </c>
      <c r="F157" s="18" t="s">
        <v>455</v>
      </c>
      <c r="G157" s="18" t="s">
        <v>509</v>
      </c>
    </row>
    <row r="158" spans="2:7" x14ac:dyDescent="0.25">
      <c r="B158" s="24">
        <v>44124</v>
      </c>
      <c r="C158" s="18" t="s">
        <v>509</v>
      </c>
      <c r="D158" s="18" t="s">
        <v>510</v>
      </c>
      <c r="E158" s="18" t="s">
        <v>465</v>
      </c>
      <c r="F158" s="18" t="s">
        <v>511</v>
      </c>
      <c r="G158" s="18" t="s">
        <v>512</v>
      </c>
    </row>
    <row r="159" spans="2:7" x14ac:dyDescent="0.25">
      <c r="B159" s="24">
        <v>44123</v>
      </c>
      <c r="C159" s="18" t="s">
        <v>513</v>
      </c>
      <c r="D159" s="18" t="s">
        <v>514</v>
      </c>
      <c r="E159" s="18" t="s">
        <v>515</v>
      </c>
      <c r="F159" s="18" t="s">
        <v>516</v>
      </c>
      <c r="G159" s="18" t="s">
        <v>474</v>
      </c>
    </row>
    <row r="160" spans="2:7" x14ac:dyDescent="0.25">
      <c r="B160" s="24">
        <v>44120</v>
      </c>
      <c r="C160" s="18" t="s">
        <v>517</v>
      </c>
      <c r="D160" s="18" t="s">
        <v>518</v>
      </c>
      <c r="E160" s="18" t="s">
        <v>519</v>
      </c>
      <c r="F160" s="18" t="s">
        <v>520</v>
      </c>
      <c r="G160" s="18" t="s">
        <v>521</v>
      </c>
    </row>
    <row r="161" spans="2:7" x14ac:dyDescent="0.25">
      <c r="B161" s="24">
        <v>44119</v>
      </c>
      <c r="C161" s="18" t="s">
        <v>522</v>
      </c>
      <c r="D161" s="18" t="s">
        <v>523</v>
      </c>
      <c r="E161" s="18" t="s">
        <v>480</v>
      </c>
      <c r="F161" s="18" t="s">
        <v>524</v>
      </c>
      <c r="G161" s="18" t="s">
        <v>480</v>
      </c>
    </row>
    <row r="162" spans="2:7" x14ac:dyDescent="0.25">
      <c r="B162" s="24">
        <v>44118</v>
      </c>
      <c r="C162" s="18" t="s">
        <v>525</v>
      </c>
      <c r="D162" s="18" t="s">
        <v>526</v>
      </c>
      <c r="E162" s="18" t="s">
        <v>527</v>
      </c>
      <c r="F162" s="18" t="s">
        <v>485</v>
      </c>
      <c r="G162" s="18" t="s">
        <v>528</v>
      </c>
    </row>
    <row r="163" spans="2:7" x14ac:dyDescent="0.25">
      <c r="B163" s="24">
        <v>44117</v>
      </c>
      <c r="C163" s="18" t="s">
        <v>529</v>
      </c>
      <c r="D163" s="18" t="s">
        <v>530</v>
      </c>
      <c r="E163" s="18" t="s">
        <v>531</v>
      </c>
      <c r="F163" s="18" t="s">
        <v>474</v>
      </c>
      <c r="G163" s="18" t="s">
        <v>532</v>
      </c>
    </row>
    <row r="164" spans="2:7" x14ac:dyDescent="0.25">
      <c r="B164" s="24">
        <v>44116</v>
      </c>
      <c r="C164" s="18" t="s">
        <v>533</v>
      </c>
      <c r="D164" s="18" t="s">
        <v>252</v>
      </c>
      <c r="E164" s="18" t="s">
        <v>453</v>
      </c>
      <c r="F164" s="18" t="s">
        <v>534</v>
      </c>
      <c r="G164" s="18" t="s">
        <v>535</v>
      </c>
    </row>
    <row r="165" spans="2:7" x14ac:dyDescent="0.25">
      <c r="B165" s="24">
        <v>44113</v>
      </c>
      <c r="C165" s="18" t="s">
        <v>536</v>
      </c>
      <c r="D165" s="18" t="s">
        <v>537</v>
      </c>
      <c r="E165" s="18" t="s">
        <v>538</v>
      </c>
      <c r="F165" s="18" t="s">
        <v>536</v>
      </c>
      <c r="G165" s="18" t="s">
        <v>539</v>
      </c>
    </row>
    <row r="166" spans="2:7" x14ac:dyDescent="0.25">
      <c r="B166" s="24">
        <v>44112</v>
      </c>
      <c r="C166" s="18" t="s">
        <v>540</v>
      </c>
      <c r="D166" s="18" t="s">
        <v>541</v>
      </c>
      <c r="E166" s="18" t="s">
        <v>498</v>
      </c>
      <c r="F166" s="18" t="s">
        <v>542</v>
      </c>
      <c r="G166" s="18" t="s">
        <v>543</v>
      </c>
    </row>
    <row r="167" spans="2:7" x14ac:dyDescent="0.25">
      <c r="B167" s="24">
        <v>44111</v>
      </c>
      <c r="C167" s="18" t="s">
        <v>544</v>
      </c>
      <c r="D167" s="18" t="s">
        <v>74</v>
      </c>
      <c r="E167" s="18" t="s">
        <v>545</v>
      </c>
      <c r="F167" s="18" t="s">
        <v>546</v>
      </c>
      <c r="G167" s="18" t="s">
        <v>468</v>
      </c>
    </row>
    <row r="168" spans="2:7" x14ac:dyDescent="0.25">
      <c r="B168" s="24">
        <v>44110</v>
      </c>
      <c r="C168" s="18" t="s">
        <v>547</v>
      </c>
      <c r="D168" s="18" t="s">
        <v>548</v>
      </c>
      <c r="E168" s="18" t="s">
        <v>549</v>
      </c>
      <c r="F168" s="18" t="s">
        <v>503</v>
      </c>
      <c r="G168" s="18" t="s">
        <v>503</v>
      </c>
    </row>
    <row r="169" spans="2:7" x14ac:dyDescent="0.25">
      <c r="B169" s="24">
        <v>44109</v>
      </c>
      <c r="C169" s="18" t="s">
        <v>550</v>
      </c>
      <c r="D169" s="18" t="s">
        <v>551</v>
      </c>
      <c r="E169" s="18" t="s">
        <v>496</v>
      </c>
      <c r="F169" s="18" t="s">
        <v>552</v>
      </c>
      <c r="G169" s="18" t="s">
        <v>553</v>
      </c>
    </row>
    <row r="170" spans="2:7" x14ac:dyDescent="0.25">
      <c r="B170" s="24">
        <v>44106</v>
      </c>
      <c r="C170" s="18" t="s">
        <v>527</v>
      </c>
      <c r="D170" s="18" t="s">
        <v>554</v>
      </c>
      <c r="E170" s="18" t="s">
        <v>555</v>
      </c>
      <c r="F170" s="18" t="s">
        <v>556</v>
      </c>
      <c r="G170" s="18" t="s">
        <v>557</v>
      </c>
    </row>
    <row r="171" spans="2:7" x14ac:dyDescent="0.25">
      <c r="B171" s="24">
        <v>44105</v>
      </c>
      <c r="C171" s="18" t="s">
        <v>558</v>
      </c>
      <c r="D171" s="18" t="s">
        <v>138</v>
      </c>
      <c r="E171" s="18" t="s">
        <v>550</v>
      </c>
      <c r="F171" s="18" t="s">
        <v>482</v>
      </c>
      <c r="G171" s="18" t="s">
        <v>559</v>
      </c>
    </row>
    <row r="172" spans="2:7" x14ac:dyDescent="0.25">
      <c r="B172" s="24">
        <v>44104</v>
      </c>
      <c r="C172" s="18" t="s">
        <v>560</v>
      </c>
      <c r="D172" s="18" t="s">
        <v>561</v>
      </c>
      <c r="E172" s="18" t="s">
        <v>562</v>
      </c>
      <c r="F172" s="18" t="s">
        <v>563</v>
      </c>
      <c r="G172" s="18" t="s">
        <v>564</v>
      </c>
    </row>
    <row r="173" spans="2:7" x14ac:dyDescent="0.25">
      <c r="B173" s="24">
        <v>44103</v>
      </c>
      <c r="C173" s="18" t="s">
        <v>497</v>
      </c>
      <c r="D173" s="18" t="s">
        <v>138</v>
      </c>
      <c r="E173" s="18" t="s">
        <v>500</v>
      </c>
      <c r="F173" s="18" t="s">
        <v>565</v>
      </c>
      <c r="G173" s="18" t="s">
        <v>500</v>
      </c>
    </row>
    <row r="174" spans="2:7" x14ac:dyDescent="0.25">
      <c r="B174" s="24">
        <v>44102</v>
      </c>
      <c r="C174" s="18" t="s">
        <v>562</v>
      </c>
      <c r="D174" s="18" t="s">
        <v>566</v>
      </c>
      <c r="E174" s="18" t="s">
        <v>567</v>
      </c>
      <c r="F174" s="18" t="s">
        <v>568</v>
      </c>
      <c r="G174" s="18" t="s">
        <v>569</v>
      </c>
    </row>
    <row r="175" spans="2:7" x14ac:dyDescent="0.25">
      <c r="B175" s="24">
        <v>44099</v>
      </c>
      <c r="C175" s="18" t="s">
        <v>570</v>
      </c>
      <c r="D175" s="18" t="s">
        <v>571</v>
      </c>
      <c r="E175" s="18" t="s">
        <v>489</v>
      </c>
      <c r="F175" s="18" t="s">
        <v>572</v>
      </c>
      <c r="G175" s="18" t="s">
        <v>474</v>
      </c>
    </row>
    <row r="176" spans="2:7" x14ac:dyDescent="0.25">
      <c r="B176" s="24">
        <v>44098</v>
      </c>
      <c r="C176" s="18" t="s">
        <v>557</v>
      </c>
      <c r="D176" s="18" t="s">
        <v>573</v>
      </c>
      <c r="E176" s="18" t="s">
        <v>574</v>
      </c>
      <c r="F176" s="18" t="s">
        <v>529</v>
      </c>
      <c r="G176" s="18" t="s">
        <v>575</v>
      </c>
    </row>
    <row r="177" spans="2:7" x14ac:dyDescent="0.25">
      <c r="B177" s="24">
        <v>44097</v>
      </c>
      <c r="C177" s="18" t="s">
        <v>576</v>
      </c>
      <c r="D177" s="18" t="s">
        <v>411</v>
      </c>
      <c r="E177" s="18" t="s">
        <v>543</v>
      </c>
      <c r="F177" s="18" t="s">
        <v>504</v>
      </c>
      <c r="G177" s="18" t="s">
        <v>532</v>
      </c>
    </row>
    <row r="178" spans="2:7" x14ac:dyDescent="0.25">
      <c r="B178" s="24">
        <v>44096</v>
      </c>
      <c r="C178" s="18" t="s">
        <v>513</v>
      </c>
      <c r="D178" s="18" t="s">
        <v>577</v>
      </c>
      <c r="E178" s="18" t="s">
        <v>578</v>
      </c>
      <c r="F178" s="18" t="s">
        <v>478</v>
      </c>
      <c r="G178" s="18" t="s">
        <v>579</v>
      </c>
    </row>
    <row r="179" spans="2:7" x14ac:dyDescent="0.25">
      <c r="B179" s="24">
        <v>44095</v>
      </c>
      <c r="C179" s="18" t="s">
        <v>565</v>
      </c>
      <c r="D179" s="18" t="s">
        <v>580</v>
      </c>
      <c r="E179" s="18" t="s">
        <v>578</v>
      </c>
      <c r="F179" s="18" t="s">
        <v>581</v>
      </c>
      <c r="G179" s="18" t="s">
        <v>500</v>
      </c>
    </row>
    <row r="180" spans="2:7" x14ac:dyDescent="0.25">
      <c r="B180" s="24">
        <v>44092</v>
      </c>
      <c r="C180" s="18" t="s">
        <v>559</v>
      </c>
      <c r="D180" s="18" t="s">
        <v>582</v>
      </c>
      <c r="E180" s="18" t="s">
        <v>583</v>
      </c>
      <c r="F180" s="18" t="s">
        <v>584</v>
      </c>
      <c r="G180" s="18" t="s">
        <v>583</v>
      </c>
    </row>
    <row r="181" spans="2:7" x14ac:dyDescent="0.25">
      <c r="B181" s="24">
        <v>44091</v>
      </c>
      <c r="C181" s="18" t="s">
        <v>465</v>
      </c>
      <c r="D181" s="18" t="s">
        <v>324</v>
      </c>
      <c r="E181" s="18" t="s">
        <v>465</v>
      </c>
      <c r="F181" s="18" t="s">
        <v>585</v>
      </c>
      <c r="G181" s="18" t="s">
        <v>505</v>
      </c>
    </row>
    <row r="182" spans="2:7" x14ac:dyDescent="0.25">
      <c r="B182" s="24">
        <v>44090</v>
      </c>
      <c r="C182" s="18" t="s">
        <v>539</v>
      </c>
      <c r="D182" s="18" t="s">
        <v>586</v>
      </c>
      <c r="E182" s="18" t="s">
        <v>539</v>
      </c>
      <c r="F182" s="18" t="s">
        <v>585</v>
      </c>
      <c r="G182" s="18" t="s">
        <v>506</v>
      </c>
    </row>
    <row r="183" spans="2:7" x14ac:dyDescent="0.25">
      <c r="B183" s="24">
        <v>44089</v>
      </c>
      <c r="C183" s="18" t="s">
        <v>506</v>
      </c>
      <c r="D183" s="18" t="s">
        <v>587</v>
      </c>
      <c r="E183" s="18" t="s">
        <v>588</v>
      </c>
      <c r="F183" s="18" t="s">
        <v>505</v>
      </c>
      <c r="G183" s="18" t="s">
        <v>539</v>
      </c>
    </row>
    <row r="184" spans="2:7" x14ac:dyDescent="0.25">
      <c r="B184" s="24">
        <v>44088</v>
      </c>
      <c r="C184" s="18" t="s">
        <v>539</v>
      </c>
      <c r="D184" s="18" t="s">
        <v>227</v>
      </c>
      <c r="E184" s="18" t="s">
        <v>589</v>
      </c>
      <c r="F184" s="18" t="s">
        <v>472</v>
      </c>
      <c r="G184" s="18" t="s">
        <v>467</v>
      </c>
    </row>
    <row r="185" spans="2:7" x14ac:dyDescent="0.25">
      <c r="B185" s="24">
        <v>44085</v>
      </c>
      <c r="C185" s="18" t="s">
        <v>590</v>
      </c>
      <c r="D185" s="18" t="s">
        <v>591</v>
      </c>
      <c r="E185" s="18" t="s">
        <v>592</v>
      </c>
      <c r="F185" s="18" t="s">
        <v>593</v>
      </c>
      <c r="G185" s="18" t="s">
        <v>592</v>
      </c>
    </row>
    <row r="186" spans="2:7" x14ac:dyDescent="0.25">
      <c r="B186" s="24">
        <v>44084</v>
      </c>
      <c r="C186" s="18" t="s">
        <v>454</v>
      </c>
      <c r="D186" s="18" t="s">
        <v>594</v>
      </c>
      <c r="E186" s="18" t="s">
        <v>595</v>
      </c>
      <c r="F186" s="18" t="s">
        <v>501</v>
      </c>
      <c r="G186" s="18" t="s">
        <v>590</v>
      </c>
    </row>
    <row r="187" spans="2:7" x14ac:dyDescent="0.25">
      <c r="B187" s="24">
        <v>44083</v>
      </c>
      <c r="C187" s="18" t="s">
        <v>596</v>
      </c>
      <c r="D187" s="18" t="s">
        <v>597</v>
      </c>
      <c r="E187" s="18" t="s">
        <v>588</v>
      </c>
      <c r="F187" s="18" t="s">
        <v>491</v>
      </c>
      <c r="G187" s="18" t="s">
        <v>543</v>
      </c>
    </row>
    <row r="188" spans="2:7" x14ac:dyDescent="0.25">
      <c r="B188" s="24">
        <v>44082</v>
      </c>
      <c r="C188" s="18" t="s">
        <v>598</v>
      </c>
      <c r="D188" s="18" t="s">
        <v>599</v>
      </c>
      <c r="E188" s="18" t="s">
        <v>600</v>
      </c>
      <c r="F188" s="18" t="s">
        <v>601</v>
      </c>
      <c r="G188" s="18" t="s">
        <v>600</v>
      </c>
    </row>
    <row r="189" spans="2:7" x14ac:dyDescent="0.25">
      <c r="B189" s="24">
        <v>44081</v>
      </c>
      <c r="C189" s="18" t="s">
        <v>602</v>
      </c>
      <c r="D189" s="18" t="s">
        <v>391</v>
      </c>
      <c r="E189" s="18" t="s">
        <v>602</v>
      </c>
      <c r="F189" s="18" t="s">
        <v>603</v>
      </c>
      <c r="G189" s="18" t="s">
        <v>549</v>
      </c>
    </row>
    <row r="190" spans="2:7" x14ac:dyDescent="0.25">
      <c r="B190" s="24">
        <v>44078</v>
      </c>
      <c r="C190" s="18" t="s">
        <v>604</v>
      </c>
      <c r="D190" s="18" t="s">
        <v>605</v>
      </c>
      <c r="E190" s="18" t="s">
        <v>606</v>
      </c>
      <c r="F190" s="18" t="s">
        <v>459</v>
      </c>
      <c r="G190" s="18" t="s">
        <v>607</v>
      </c>
    </row>
    <row r="191" spans="2:7" x14ac:dyDescent="0.25">
      <c r="B191" s="24">
        <v>44077</v>
      </c>
      <c r="C191" s="18" t="s">
        <v>608</v>
      </c>
      <c r="D191" s="18" t="s">
        <v>609</v>
      </c>
      <c r="E191" s="18" t="s">
        <v>610</v>
      </c>
      <c r="F191" s="18" t="s">
        <v>468</v>
      </c>
      <c r="G191" s="18" t="s">
        <v>611</v>
      </c>
    </row>
    <row r="192" spans="2:7" x14ac:dyDescent="0.25">
      <c r="B192" s="24">
        <v>44076</v>
      </c>
      <c r="C192" s="18" t="s">
        <v>612</v>
      </c>
      <c r="D192" s="18" t="s">
        <v>613</v>
      </c>
      <c r="E192" s="18" t="s">
        <v>612</v>
      </c>
      <c r="F192" s="18" t="s">
        <v>560</v>
      </c>
      <c r="G192" s="18" t="s">
        <v>562</v>
      </c>
    </row>
    <row r="193" spans="2:7" x14ac:dyDescent="0.25">
      <c r="B193" s="24">
        <v>44075</v>
      </c>
      <c r="C193" s="18" t="s">
        <v>532</v>
      </c>
      <c r="D193" s="18" t="s">
        <v>614</v>
      </c>
      <c r="E193" s="18" t="s">
        <v>588</v>
      </c>
      <c r="F193" s="18" t="s">
        <v>476</v>
      </c>
      <c r="G193" s="18" t="s">
        <v>588</v>
      </c>
    </row>
    <row r="194" spans="2:7" x14ac:dyDescent="0.25">
      <c r="B194" s="24">
        <v>44074</v>
      </c>
      <c r="C194" s="18" t="s">
        <v>467</v>
      </c>
      <c r="D194" s="18" t="s">
        <v>615</v>
      </c>
      <c r="E194" s="18" t="s">
        <v>616</v>
      </c>
      <c r="F194" s="18" t="s">
        <v>467</v>
      </c>
      <c r="G194" s="18" t="s">
        <v>617</v>
      </c>
    </row>
    <row r="195" spans="2:7" x14ac:dyDescent="0.25">
      <c r="B195" s="24">
        <v>44071</v>
      </c>
      <c r="C195" s="18" t="s">
        <v>618</v>
      </c>
      <c r="D195" s="18" t="s">
        <v>53</v>
      </c>
      <c r="E195" s="18" t="s">
        <v>618</v>
      </c>
      <c r="F195" s="18" t="s">
        <v>506</v>
      </c>
      <c r="G195" s="18" t="s">
        <v>590</v>
      </c>
    </row>
    <row r="196" spans="2:7" x14ac:dyDescent="0.25">
      <c r="B196" s="24">
        <v>44070</v>
      </c>
      <c r="C196" s="18" t="s">
        <v>603</v>
      </c>
      <c r="D196" s="18" t="s">
        <v>619</v>
      </c>
      <c r="E196" s="18" t="s">
        <v>549</v>
      </c>
      <c r="F196" s="18" t="s">
        <v>612</v>
      </c>
      <c r="G196" s="18" t="s">
        <v>620</v>
      </c>
    </row>
    <row r="197" spans="2:7" x14ac:dyDescent="0.25">
      <c r="B197" s="24">
        <v>44069</v>
      </c>
      <c r="C197" s="18" t="s">
        <v>460</v>
      </c>
      <c r="D197" s="18" t="s">
        <v>621</v>
      </c>
      <c r="E197" s="18" t="s">
        <v>622</v>
      </c>
      <c r="F197" s="18" t="s">
        <v>623</v>
      </c>
      <c r="G197" s="18" t="s">
        <v>612</v>
      </c>
    </row>
    <row r="198" spans="2:7" x14ac:dyDescent="0.25">
      <c r="B198" s="24">
        <v>44068</v>
      </c>
      <c r="C198" s="18" t="s">
        <v>624</v>
      </c>
      <c r="D198" s="18" t="s">
        <v>625</v>
      </c>
      <c r="E198" s="18" t="s">
        <v>626</v>
      </c>
      <c r="F198" s="18" t="s">
        <v>627</v>
      </c>
      <c r="G198" s="18" t="s">
        <v>545</v>
      </c>
    </row>
    <row r="199" spans="2:7" x14ac:dyDescent="0.25">
      <c r="B199" s="24">
        <v>44067</v>
      </c>
      <c r="C199" s="18" t="s">
        <v>460</v>
      </c>
      <c r="D199" s="18" t="s">
        <v>628</v>
      </c>
      <c r="E199" s="18" t="s">
        <v>460</v>
      </c>
      <c r="F199" s="18" t="s">
        <v>629</v>
      </c>
      <c r="G199" s="18" t="s">
        <v>503</v>
      </c>
    </row>
    <row r="200" spans="2:7" x14ac:dyDescent="0.25">
      <c r="B200" s="24">
        <v>44064</v>
      </c>
      <c r="C200" s="18" t="s">
        <v>630</v>
      </c>
      <c r="D200" s="18" t="s">
        <v>631</v>
      </c>
      <c r="E200" s="18" t="s">
        <v>501</v>
      </c>
      <c r="F200" s="18" t="s">
        <v>558</v>
      </c>
      <c r="G200" s="18" t="s">
        <v>632</v>
      </c>
    </row>
    <row r="201" spans="2:7" x14ac:dyDescent="0.25">
      <c r="B201" s="24">
        <v>44063</v>
      </c>
      <c r="C201" s="18" t="s">
        <v>500</v>
      </c>
      <c r="D201" s="18" t="s">
        <v>409</v>
      </c>
      <c r="E201" s="18" t="s">
        <v>633</v>
      </c>
      <c r="F201" s="18" t="s">
        <v>476</v>
      </c>
      <c r="G201" s="18" t="s">
        <v>497</v>
      </c>
    </row>
    <row r="202" spans="2:7" x14ac:dyDescent="0.25">
      <c r="B202" s="24">
        <v>44062</v>
      </c>
      <c r="C202" s="18" t="s">
        <v>634</v>
      </c>
      <c r="D202" s="18" t="s">
        <v>635</v>
      </c>
      <c r="E202" s="18" t="s">
        <v>636</v>
      </c>
      <c r="F202" s="18" t="s">
        <v>512</v>
      </c>
      <c r="G202" s="18" t="s">
        <v>637</v>
      </c>
    </row>
    <row r="203" spans="2:7" x14ac:dyDescent="0.25">
      <c r="B203" s="24">
        <v>44061</v>
      </c>
      <c r="C203" s="18" t="s">
        <v>553</v>
      </c>
      <c r="D203" s="18" t="s">
        <v>638</v>
      </c>
      <c r="E203" s="18" t="s">
        <v>567</v>
      </c>
      <c r="F203" s="18" t="s">
        <v>639</v>
      </c>
      <c r="G203" s="18" t="s">
        <v>476</v>
      </c>
    </row>
    <row r="204" spans="2:7" x14ac:dyDescent="0.25">
      <c r="B204" s="24">
        <v>44060</v>
      </c>
      <c r="C204" s="18" t="s">
        <v>640</v>
      </c>
      <c r="D204" s="18" t="s">
        <v>641</v>
      </c>
      <c r="E204" s="18" t="s">
        <v>547</v>
      </c>
      <c r="F204" s="18" t="s">
        <v>513</v>
      </c>
      <c r="G204" s="18" t="s">
        <v>454</v>
      </c>
    </row>
    <row r="205" spans="2:7" x14ac:dyDescent="0.25">
      <c r="B205" s="24">
        <v>44057</v>
      </c>
      <c r="C205" s="18" t="s">
        <v>468</v>
      </c>
      <c r="D205" s="18" t="s">
        <v>642</v>
      </c>
      <c r="E205" s="18" t="s">
        <v>459</v>
      </c>
      <c r="F205" s="18" t="s">
        <v>623</v>
      </c>
      <c r="G205" s="18" t="s">
        <v>611</v>
      </c>
    </row>
    <row r="206" spans="2:7" x14ac:dyDescent="0.25">
      <c r="B206" s="24">
        <v>44056</v>
      </c>
      <c r="C206" s="18" t="s">
        <v>643</v>
      </c>
      <c r="D206" s="18" t="s">
        <v>644</v>
      </c>
      <c r="E206" s="18" t="s">
        <v>645</v>
      </c>
      <c r="F206" s="18" t="s">
        <v>545</v>
      </c>
      <c r="G206" s="18" t="s">
        <v>646</v>
      </c>
    </row>
    <row r="207" spans="2:7" x14ac:dyDescent="0.25">
      <c r="B207" s="24">
        <v>44055</v>
      </c>
      <c r="C207" s="18" t="s">
        <v>647</v>
      </c>
      <c r="D207" s="18" t="s">
        <v>648</v>
      </c>
      <c r="E207" s="18" t="s">
        <v>649</v>
      </c>
      <c r="F207" s="18" t="s">
        <v>464</v>
      </c>
      <c r="G207" s="18" t="s">
        <v>650</v>
      </c>
    </row>
    <row r="208" spans="2:7" x14ac:dyDescent="0.25">
      <c r="B208" s="24">
        <v>44054</v>
      </c>
      <c r="C208" s="18" t="s">
        <v>651</v>
      </c>
      <c r="D208" s="18" t="s">
        <v>652</v>
      </c>
      <c r="E208" s="18" t="s">
        <v>653</v>
      </c>
      <c r="F208" s="18" t="s">
        <v>471</v>
      </c>
      <c r="G208" s="18" t="s">
        <v>544</v>
      </c>
    </row>
    <row r="209" spans="2:7" x14ac:dyDescent="0.25">
      <c r="B209" s="24">
        <v>44053</v>
      </c>
      <c r="C209" s="18" t="s">
        <v>503</v>
      </c>
      <c r="D209" s="18" t="s">
        <v>654</v>
      </c>
      <c r="E209" s="18" t="s">
        <v>503</v>
      </c>
      <c r="F209" s="18" t="s">
        <v>493</v>
      </c>
      <c r="G209" s="18" t="s">
        <v>593</v>
      </c>
    </row>
    <row r="210" spans="2:7" x14ac:dyDescent="0.25">
      <c r="B210" s="24">
        <v>44050</v>
      </c>
      <c r="C210" s="18" t="s">
        <v>569</v>
      </c>
      <c r="D210" s="18" t="s">
        <v>86</v>
      </c>
      <c r="E210" s="18" t="s">
        <v>637</v>
      </c>
      <c r="F210" s="18" t="s">
        <v>511</v>
      </c>
      <c r="G210" s="18" t="s">
        <v>513</v>
      </c>
    </row>
    <row r="211" spans="2:7" x14ac:dyDescent="0.25">
      <c r="B211" s="24">
        <v>44049</v>
      </c>
      <c r="C211" s="18" t="s">
        <v>569</v>
      </c>
      <c r="D211" s="18" t="s">
        <v>655</v>
      </c>
      <c r="E211" s="18" t="s">
        <v>500</v>
      </c>
      <c r="F211" s="18" t="s">
        <v>570</v>
      </c>
      <c r="G211" s="18" t="s">
        <v>574</v>
      </c>
    </row>
    <row r="212" spans="2:7" x14ac:dyDescent="0.25">
      <c r="B212" s="24">
        <v>44048</v>
      </c>
      <c r="C212" s="18" t="s">
        <v>553</v>
      </c>
      <c r="D212" s="18" t="s">
        <v>656</v>
      </c>
      <c r="E212" s="18" t="s">
        <v>584</v>
      </c>
      <c r="F212" s="18" t="s">
        <v>557</v>
      </c>
      <c r="G212" s="18" t="s">
        <v>657</v>
      </c>
    </row>
    <row r="213" spans="2:7" x14ac:dyDescent="0.25">
      <c r="B213" s="24">
        <v>44047</v>
      </c>
      <c r="C213" s="18" t="s">
        <v>658</v>
      </c>
      <c r="D213" s="18" t="s">
        <v>391</v>
      </c>
      <c r="E213" s="18" t="s">
        <v>532</v>
      </c>
      <c r="F213" s="18" t="s">
        <v>659</v>
      </c>
      <c r="G213" s="18" t="s">
        <v>660</v>
      </c>
    </row>
    <row r="214" spans="2:7" x14ac:dyDescent="0.25">
      <c r="B214" s="24">
        <v>44046</v>
      </c>
      <c r="C214" s="18" t="s">
        <v>661</v>
      </c>
      <c r="D214" s="18" t="s">
        <v>662</v>
      </c>
      <c r="E214" s="18" t="s">
        <v>663</v>
      </c>
      <c r="F214" s="18" t="s">
        <v>664</v>
      </c>
      <c r="G214" s="18" t="s">
        <v>581</v>
      </c>
    </row>
    <row r="215" spans="2:7" x14ac:dyDescent="0.25">
      <c r="B215" s="24">
        <v>44043</v>
      </c>
      <c r="C215" s="18" t="s">
        <v>665</v>
      </c>
      <c r="D215" s="18" t="s">
        <v>666</v>
      </c>
      <c r="E215" s="18" t="s">
        <v>558</v>
      </c>
      <c r="F215" s="18" t="s">
        <v>665</v>
      </c>
      <c r="G215" s="18" t="s">
        <v>564</v>
      </c>
    </row>
    <row r="216" spans="2:7" x14ac:dyDescent="0.25">
      <c r="B216" s="24">
        <v>44042</v>
      </c>
      <c r="C216" s="18" t="s">
        <v>489</v>
      </c>
      <c r="D216" s="18" t="s">
        <v>667</v>
      </c>
      <c r="E216" s="18" t="s">
        <v>468</v>
      </c>
      <c r="F216" s="18" t="s">
        <v>668</v>
      </c>
      <c r="G216" s="18" t="s">
        <v>468</v>
      </c>
    </row>
    <row r="217" spans="2:7" x14ac:dyDescent="0.25">
      <c r="B217" s="24">
        <v>44041</v>
      </c>
      <c r="C217" s="18" t="s">
        <v>544</v>
      </c>
      <c r="D217" s="18" t="s">
        <v>625</v>
      </c>
      <c r="E217" s="18" t="s">
        <v>622</v>
      </c>
      <c r="F217" s="18" t="s">
        <v>539</v>
      </c>
      <c r="G217" s="18" t="s">
        <v>669</v>
      </c>
    </row>
    <row r="218" spans="2:7" x14ac:dyDescent="0.25">
      <c r="B218" s="24">
        <v>44040</v>
      </c>
      <c r="C218" s="18" t="s">
        <v>509</v>
      </c>
      <c r="D218" s="18" t="s">
        <v>670</v>
      </c>
      <c r="E218" s="18" t="s">
        <v>464</v>
      </c>
      <c r="F218" s="18" t="s">
        <v>585</v>
      </c>
      <c r="G218" s="18" t="s">
        <v>634</v>
      </c>
    </row>
    <row r="219" spans="2:7" x14ac:dyDescent="0.25">
      <c r="B219" s="24">
        <v>44039</v>
      </c>
      <c r="C219" s="18" t="s">
        <v>671</v>
      </c>
      <c r="D219" s="18" t="s">
        <v>86</v>
      </c>
      <c r="E219" s="18" t="s">
        <v>672</v>
      </c>
      <c r="F219" s="18" t="s">
        <v>491</v>
      </c>
      <c r="G219" s="18" t="s">
        <v>671</v>
      </c>
    </row>
    <row r="220" spans="2:7" x14ac:dyDescent="0.25">
      <c r="B220" s="24">
        <v>44036</v>
      </c>
      <c r="C220" s="18" t="s">
        <v>671</v>
      </c>
      <c r="D220" s="18" t="s">
        <v>619</v>
      </c>
      <c r="E220" s="18" t="s">
        <v>673</v>
      </c>
      <c r="F220" s="18" t="s">
        <v>538</v>
      </c>
      <c r="G220" s="18" t="s">
        <v>674</v>
      </c>
    </row>
    <row r="221" spans="2:7" x14ac:dyDescent="0.25">
      <c r="B221" s="24">
        <v>44035</v>
      </c>
      <c r="C221" s="18" t="s">
        <v>617</v>
      </c>
      <c r="D221" s="18" t="s">
        <v>466</v>
      </c>
      <c r="E221" s="18" t="s">
        <v>653</v>
      </c>
      <c r="F221" s="18" t="s">
        <v>464</v>
      </c>
      <c r="G221" s="18" t="s">
        <v>675</v>
      </c>
    </row>
    <row r="222" spans="2:7" x14ac:dyDescent="0.25">
      <c r="B222" s="24">
        <v>44034</v>
      </c>
      <c r="C222" s="18" t="s">
        <v>676</v>
      </c>
      <c r="D222" s="18" t="s">
        <v>644</v>
      </c>
      <c r="E222" s="18" t="s">
        <v>677</v>
      </c>
      <c r="F222" s="18" t="s">
        <v>678</v>
      </c>
      <c r="G222" s="18" t="s">
        <v>649</v>
      </c>
    </row>
    <row r="223" spans="2:7" x14ac:dyDescent="0.25">
      <c r="B223" s="24">
        <v>44033</v>
      </c>
      <c r="C223" s="18" t="s">
        <v>679</v>
      </c>
      <c r="D223" s="18" t="s">
        <v>680</v>
      </c>
      <c r="E223" s="18" t="s">
        <v>681</v>
      </c>
      <c r="F223" s="18" t="s">
        <v>682</v>
      </c>
      <c r="G223" s="18" t="s">
        <v>683</v>
      </c>
    </row>
    <row r="224" spans="2:7" x14ac:dyDescent="0.25">
      <c r="B224" s="24">
        <v>44032</v>
      </c>
      <c r="C224" s="18" t="s">
        <v>684</v>
      </c>
      <c r="D224" s="18" t="s">
        <v>66</v>
      </c>
      <c r="E224" s="18" t="s">
        <v>683</v>
      </c>
      <c r="F224" s="18" t="s">
        <v>620</v>
      </c>
      <c r="G224" s="18" t="s">
        <v>602</v>
      </c>
    </row>
    <row r="225" spans="2:7" x14ac:dyDescent="0.25">
      <c r="B225" s="24">
        <v>44029</v>
      </c>
      <c r="C225" s="18" t="s">
        <v>675</v>
      </c>
      <c r="D225" s="18" t="s">
        <v>685</v>
      </c>
      <c r="E225" s="18" t="s">
        <v>686</v>
      </c>
      <c r="F225" s="18" t="s">
        <v>687</v>
      </c>
      <c r="G225" s="18" t="s">
        <v>682</v>
      </c>
    </row>
    <row r="226" spans="2:7" x14ac:dyDescent="0.25">
      <c r="B226" s="24">
        <v>44028</v>
      </c>
      <c r="C226" s="18" t="s">
        <v>688</v>
      </c>
      <c r="D226" s="18" t="s">
        <v>689</v>
      </c>
      <c r="E226" s="18" t="s">
        <v>690</v>
      </c>
      <c r="F226" s="18" t="s">
        <v>608</v>
      </c>
      <c r="G226" s="18" t="s">
        <v>354</v>
      </c>
    </row>
    <row r="227" spans="2:7" x14ac:dyDescent="0.25">
      <c r="B227" s="24">
        <v>44027</v>
      </c>
      <c r="C227" s="18" t="s">
        <v>691</v>
      </c>
      <c r="D227" s="18" t="s">
        <v>692</v>
      </c>
      <c r="E227" s="18" t="s">
        <v>693</v>
      </c>
      <c r="F227" s="18" t="s">
        <v>626</v>
      </c>
      <c r="G227" s="18" t="s">
        <v>694</v>
      </c>
    </row>
    <row r="228" spans="2:7" x14ac:dyDescent="0.25">
      <c r="B228" s="24">
        <v>44026</v>
      </c>
      <c r="C228" s="18" t="s">
        <v>626</v>
      </c>
      <c r="D228" s="18" t="s">
        <v>695</v>
      </c>
      <c r="E228" s="18" t="s">
        <v>696</v>
      </c>
      <c r="F228" s="18" t="s">
        <v>460</v>
      </c>
      <c r="G228" s="18" t="s">
        <v>697</v>
      </c>
    </row>
    <row r="229" spans="2:7" x14ac:dyDescent="0.25">
      <c r="B229" s="24">
        <v>44025</v>
      </c>
      <c r="C229" s="18" t="s">
        <v>688</v>
      </c>
      <c r="D229" s="18" t="s">
        <v>698</v>
      </c>
      <c r="E229" s="18" t="s">
        <v>699</v>
      </c>
      <c r="F229" s="18" t="s">
        <v>694</v>
      </c>
      <c r="G229" s="18" t="s">
        <v>700</v>
      </c>
    </row>
    <row r="230" spans="2:7" x14ac:dyDescent="0.25">
      <c r="B230" s="24">
        <v>44022</v>
      </c>
      <c r="C230" s="18" t="s">
        <v>701</v>
      </c>
      <c r="D230" s="18" t="s">
        <v>631</v>
      </c>
      <c r="E230" s="18" t="s">
        <v>701</v>
      </c>
      <c r="F230" s="18" t="s">
        <v>620</v>
      </c>
      <c r="G230" s="18" t="s">
        <v>702</v>
      </c>
    </row>
    <row r="231" spans="2:7" x14ac:dyDescent="0.25">
      <c r="B231" s="24">
        <v>44021</v>
      </c>
      <c r="C231" s="18" t="s">
        <v>651</v>
      </c>
      <c r="D231" s="18" t="s">
        <v>379</v>
      </c>
      <c r="E231" s="18" t="s">
        <v>700</v>
      </c>
      <c r="F231" s="18" t="s">
        <v>465</v>
      </c>
      <c r="G231" s="18" t="s">
        <v>357</v>
      </c>
    </row>
    <row r="232" spans="2:7" x14ac:dyDescent="0.25">
      <c r="B232" s="24">
        <v>44020</v>
      </c>
      <c r="C232" s="18" t="s">
        <v>703</v>
      </c>
      <c r="D232" s="18" t="s">
        <v>704</v>
      </c>
      <c r="E232" s="18" t="s">
        <v>705</v>
      </c>
      <c r="F232" s="18" t="s">
        <v>650</v>
      </c>
      <c r="G232" s="18" t="s">
        <v>705</v>
      </c>
    </row>
    <row r="233" spans="2:7" x14ac:dyDescent="0.25">
      <c r="B233" s="24">
        <v>44019</v>
      </c>
      <c r="C233" s="18" t="s">
        <v>610</v>
      </c>
      <c r="D233" s="18" t="s">
        <v>706</v>
      </c>
      <c r="E233" s="18" t="s">
        <v>341</v>
      </c>
      <c r="F233" s="18" t="s">
        <v>701</v>
      </c>
      <c r="G233" s="18" t="s">
        <v>305</v>
      </c>
    </row>
    <row r="234" spans="2:7" x14ac:dyDescent="0.25">
      <c r="B234" s="24">
        <v>44018</v>
      </c>
      <c r="C234" s="18" t="s">
        <v>707</v>
      </c>
      <c r="D234" s="18" t="s">
        <v>301</v>
      </c>
      <c r="E234" s="18" t="s">
        <v>315</v>
      </c>
      <c r="F234" s="18" t="s">
        <v>298</v>
      </c>
      <c r="G234" s="18" t="s">
        <v>708</v>
      </c>
    </row>
    <row r="235" spans="2:7" x14ac:dyDescent="0.25">
      <c r="B235" s="24">
        <v>44015</v>
      </c>
      <c r="C235" s="18" t="s">
        <v>690</v>
      </c>
      <c r="D235" s="18" t="s">
        <v>709</v>
      </c>
      <c r="E235" s="18" t="s">
        <v>373</v>
      </c>
      <c r="F235" s="18" t="s">
        <v>700</v>
      </c>
      <c r="G235" s="18" t="s">
        <v>710</v>
      </c>
    </row>
    <row r="236" spans="2:7" x14ac:dyDescent="0.25">
      <c r="B236" s="24">
        <v>44014</v>
      </c>
      <c r="C236" s="18" t="s">
        <v>337</v>
      </c>
      <c r="D236" s="18" t="s">
        <v>711</v>
      </c>
      <c r="E236" s="18" t="s">
        <v>341</v>
      </c>
      <c r="F236" s="18" t="s">
        <v>462</v>
      </c>
      <c r="G236" s="18" t="s">
        <v>602</v>
      </c>
    </row>
    <row r="237" spans="2:7" x14ac:dyDescent="0.25">
      <c r="B237" s="24">
        <v>44013</v>
      </c>
      <c r="C237" s="18" t="s">
        <v>673</v>
      </c>
      <c r="D237" s="18" t="s">
        <v>86</v>
      </c>
      <c r="E237" s="18" t="s">
        <v>712</v>
      </c>
      <c r="F237" s="18" t="s">
        <v>713</v>
      </c>
      <c r="G237" s="18" t="s">
        <v>602</v>
      </c>
    </row>
    <row r="238" spans="2:7" x14ac:dyDescent="0.25">
      <c r="B238" s="24">
        <v>44012</v>
      </c>
      <c r="C238" s="18" t="s">
        <v>673</v>
      </c>
      <c r="D238" s="18" t="s">
        <v>714</v>
      </c>
      <c r="E238" s="18" t="s">
        <v>715</v>
      </c>
      <c r="F238" s="18" t="s">
        <v>716</v>
      </c>
      <c r="G238" s="18" t="s">
        <v>653</v>
      </c>
    </row>
    <row r="239" spans="2:7" x14ac:dyDescent="0.25">
      <c r="B239" s="24">
        <v>44011</v>
      </c>
      <c r="C239" s="18" t="s">
        <v>600</v>
      </c>
      <c r="D239" s="18" t="s">
        <v>56</v>
      </c>
      <c r="E239" s="18" t="s">
        <v>649</v>
      </c>
      <c r="F239" s="18" t="s">
        <v>549</v>
      </c>
      <c r="G239" s="18" t="s">
        <v>688</v>
      </c>
    </row>
    <row r="240" spans="2:7" x14ac:dyDescent="0.25">
      <c r="B240" s="24">
        <v>44008</v>
      </c>
      <c r="C240" s="18" t="s">
        <v>606</v>
      </c>
      <c r="D240" s="18" t="s">
        <v>717</v>
      </c>
      <c r="E240" s="18" t="s">
        <v>681</v>
      </c>
      <c r="F240" s="18" t="s">
        <v>688</v>
      </c>
      <c r="G240" s="18" t="s">
        <v>679</v>
      </c>
    </row>
    <row r="241" spans="2:7" x14ac:dyDescent="0.25">
      <c r="B241" s="24">
        <v>44007</v>
      </c>
      <c r="C241" s="18" t="s">
        <v>703</v>
      </c>
      <c r="D241" s="18" t="s">
        <v>648</v>
      </c>
      <c r="E241" s="18" t="s">
        <v>606</v>
      </c>
      <c r="F241" s="18" t="s">
        <v>718</v>
      </c>
      <c r="G241" s="18" t="s">
        <v>694</v>
      </c>
    </row>
    <row r="242" spans="2:7" x14ac:dyDescent="0.25">
      <c r="B242" s="24">
        <v>44006</v>
      </c>
      <c r="C242" s="18" t="s">
        <v>683</v>
      </c>
      <c r="D242" s="18" t="s">
        <v>719</v>
      </c>
      <c r="E242" s="18" t="s">
        <v>54</v>
      </c>
      <c r="F242" s="18" t="s">
        <v>683</v>
      </c>
      <c r="G242" s="18" t="s">
        <v>299</v>
      </c>
    </row>
    <row r="243" spans="2:7" x14ac:dyDescent="0.25">
      <c r="B243" s="24">
        <v>44005</v>
      </c>
      <c r="C243" s="18" t="s">
        <v>342</v>
      </c>
      <c r="D243" s="18" t="s">
        <v>720</v>
      </c>
      <c r="E243" s="18" t="s">
        <v>80</v>
      </c>
      <c r="F243" s="18" t="s">
        <v>681</v>
      </c>
      <c r="G243" s="18" t="s">
        <v>721</v>
      </c>
    </row>
    <row r="244" spans="2:7" x14ac:dyDescent="0.25">
      <c r="B244" s="24">
        <v>44004</v>
      </c>
      <c r="C244" s="18" t="s">
        <v>329</v>
      </c>
      <c r="D244" s="18" t="s">
        <v>722</v>
      </c>
      <c r="E244" s="18" t="s">
        <v>60</v>
      </c>
      <c r="F244" s="18" t="s">
        <v>338</v>
      </c>
      <c r="G244" s="18" t="s">
        <v>47</v>
      </c>
    </row>
    <row r="245" spans="2:7" x14ac:dyDescent="0.25">
      <c r="B245" s="24">
        <v>44001</v>
      </c>
      <c r="C245" s="18" t="s">
        <v>723</v>
      </c>
      <c r="D245" s="18" t="s">
        <v>154</v>
      </c>
      <c r="E245" s="18" t="s">
        <v>253</v>
      </c>
      <c r="F245" s="18" t="s">
        <v>315</v>
      </c>
      <c r="G245" s="18" t="s">
        <v>67</v>
      </c>
    </row>
    <row r="246" spans="2:7" x14ac:dyDescent="0.25">
      <c r="B246" s="24">
        <v>44000</v>
      </c>
      <c r="C246" s="18" t="s">
        <v>188</v>
      </c>
      <c r="D246" s="18" t="s">
        <v>325</v>
      </c>
      <c r="E246" s="18" t="s">
        <v>241</v>
      </c>
      <c r="F246" s="18" t="s">
        <v>375</v>
      </c>
      <c r="G246" s="18" t="s">
        <v>721</v>
      </c>
    </row>
    <row r="247" spans="2:7" x14ac:dyDescent="0.25">
      <c r="B247" s="24">
        <v>43999</v>
      </c>
      <c r="C247" s="18" t="s">
        <v>48</v>
      </c>
      <c r="D247" s="18" t="s">
        <v>724</v>
      </c>
      <c r="E247" s="18" t="s">
        <v>725</v>
      </c>
      <c r="F247" s="18" t="s">
        <v>726</v>
      </c>
      <c r="G247" s="18" t="s">
        <v>75</v>
      </c>
    </row>
    <row r="248" spans="2:7" x14ac:dyDescent="0.25">
      <c r="B248" s="24">
        <v>43998</v>
      </c>
      <c r="C248" s="18" t="s">
        <v>727</v>
      </c>
      <c r="D248" s="18" t="s">
        <v>728</v>
      </c>
      <c r="E248" s="18" t="s">
        <v>393</v>
      </c>
      <c r="F248" s="18" t="s">
        <v>729</v>
      </c>
      <c r="G248" s="18" t="s">
        <v>187</v>
      </c>
    </row>
    <row r="249" spans="2:7" x14ac:dyDescent="0.25">
      <c r="B249" s="24">
        <v>43997</v>
      </c>
      <c r="C249" s="18" t="s">
        <v>730</v>
      </c>
      <c r="D249" s="18" t="s">
        <v>731</v>
      </c>
      <c r="E249" s="18" t="s">
        <v>73</v>
      </c>
      <c r="F249" s="18" t="s">
        <v>373</v>
      </c>
      <c r="G249" s="18" t="s">
        <v>367</v>
      </c>
    </row>
    <row r="250" spans="2:7" x14ac:dyDescent="0.25">
      <c r="B250" s="24">
        <v>43994</v>
      </c>
      <c r="C250" s="18" t="s">
        <v>732</v>
      </c>
      <c r="D250" s="18" t="s">
        <v>733</v>
      </c>
      <c r="E250" s="18" t="s">
        <v>182</v>
      </c>
      <c r="F250" s="18" t="s">
        <v>693</v>
      </c>
      <c r="G250" s="18" t="s">
        <v>734</v>
      </c>
    </row>
    <row r="251" spans="2:7" x14ac:dyDescent="0.25">
      <c r="B251" s="24">
        <v>43993</v>
      </c>
      <c r="C251" s="18" t="s">
        <v>54</v>
      </c>
      <c r="D251" s="18" t="s">
        <v>735</v>
      </c>
      <c r="E251" s="18" t="s">
        <v>178</v>
      </c>
      <c r="F251" s="18" t="s">
        <v>54</v>
      </c>
      <c r="G251" s="18" t="s">
        <v>178</v>
      </c>
    </row>
    <row r="252" spans="2:7" x14ac:dyDescent="0.25">
      <c r="B252" s="24">
        <v>43992</v>
      </c>
      <c r="C252" s="18" t="s">
        <v>46</v>
      </c>
      <c r="D252" s="18" t="s">
        <v>736</v>
      </c>
      <c r="E252" s="18" t="s">
        <v>737</v>
      </c>
      <c r="F252" s="18" t="s">
        <v>294</v>
      </c>
      <c r="G252" s="18" t="s">
        <v>140</v>
      </c>
    </row>
    <row r="253" spans="2:7" x14ac:dyDescent="0.25">
      <c r="B253" s="24">
        <v>43991</v>
      </c>
      <c r="C253" s="18" t="s">
        <v>738</v>
      </c>
      <c r="D253" s="18" t="s">
        <v>739</v>
      </c>
      <c r="E253" s="18" t="s">
        <v>740</v>
      </c>
      <c r="F253" s="18" t="s">
        <v>224</v>
      </c>
      <c r="G253" s="18" t="s">
        <v>740</v>
      </c>
    </row>
    <row r="254" spans="2:7" x14ac:dyDescent="0.25">
      <c r="B254" s="24">
        <v>43990</v>
      </c>
      <c r="C254" s="18" t="s">
        <v>141</v>
      </c>
      <c r="D254" s="18" t="s">
        <v>741</v>
      </c>
      <c r="E254" s="18" t="s">
        <v>742</v>
      </c>
      <c r="F254" s="18" t="s">
        <v>102</v>
      </c>
      <c r="G254" s="18" t="s">
        <v>738</v>
      </c>
    </row>
    <row r="255" spans="2:7" x14ac:dyDescent="0.25">
      <c r="B255" s="24">
        <v>43987</v>
      </c>
      <c r="C255" s="18" t="s">
        <v>140</v>
      </c>
      <c r="D255" s="18" t="s">
        <v>743</v>
      </c>
      <c r="E255" s="18" t="s">
        <v>443</v>
      </c>
      <c r="F255" s="18" t="s">
        <v>290</v>
      </c>
      <c r="G255" s="18" t="s">
        <v>278</v>
      </c>
    </row>
    <row r="256" spans="2:7" x14ac:dyDescent="0.25">
      <c r="B256" s="24">
        <v>43986</v>
      </c>
      <c r="C256" s="18" t="s">
        <v>207</v>
      </c>
      <c r="D256" s="18" t="s">
        <v>325</v>
      </c>
      <c r="E256" s="18" t="s">
        <v>278</v>
      </c>
      <c r="F256" s="18" t="s">
        <v>59</v>
      </c>
      <c r="G256" s="18" t="s">
        <v>179</v>
      </c>
    </row>
    <row r="257" spans="2:7" x14ac:dyDescent="0.25">
      <c r="B257" s="24">
        <v>43985</v>
      </c>
      <c r="C257" s="18" t="s">
        <v>178</v>
      </c>
      <c r="D257" s="18" t="s">
        <v>744</v>
      </c>
      <c r="E257" s="18" t="s">
        <v>178</v>
      </c>
      <c r="F257" s="18" t="s">
        <v>745</v>
      </c>
      <c r="G257" s="18" t="s">
        <v>50</v>
      </c>
    </row>
    <row r="258" spans="2:7" x14ac:dyDescent="0.25">
      <c r="B258" s="24">
        <v>43984</v>
      </c>
      <c r="C258" s="18" t="s">
        <v>328</v>
      </c>
      <c r="D258" s="18" t="s">
        <v>746</v>
      </c>
      <c r="E258" s="18" t="s">
        <v>727</v>
      </c>
      <c r="F258" s="18" t="s">
        <v>377</v>
      </c>
      <c r="G258" s="18" t="s">
        <v>365</v>
      </c>
    </row>
    <row r="259" spans="2:7" x14ac:dyDescent="0.25">
      <c r="B259" s="24">
        <v>43983</v>
      </c>
      <c r="C259" s="18" t="s">
        <v>333</v>
      </c>
      <c r="D259" s="18" t="s">
        <v>747</v>
      </c>
      <c r="E259" s="18" t="s">
        <v>383</v>
      </c>
      <c r="F259" s="18" t="s">
        <v>748</v>
      </c>
      <c r="G259" s="18" t="s">
        <v>300</v>
      </c>
    </row>
    <row r="260" spans="2:7" x14ac:dyDescent="0.25">
      <c r="B260" s="24">
        <v>43980</v>
      </c>
      <c r="C260" s="18" t="s">
        <v>749</v>
      </c>
      <c r="D260" s="18" t="s">
        <v>356</v>
      </c>
      <c r="E260" s="18" t="s">
        <v>750</v>
      </c>
      <c r="F260" s="18" t="s">
        <v>751</v>
      </c>
      <c r="G260" s="18" t="s">
        <v>337</v>
      </c>
    </row>
    <row r="261" spans="2:7" x14ac:dyDescent="0.25">
      <c r="B261" s="24">
        <v>43979</v>
      </c>
      <c r="C261" s="18" t="s">
        <v>308</v>
      </c>
      <c r="D261" s="18" t="s">
        <v>752</v>
      </c>
      <c r="E261" s="18" t="s">
        <v>312</v>
      </c>
      <c r="F261" s="18" t="s">
        <v>753</v>
      </c>
      <c r="G261" s="18" t="s">
        <v>754</v>
      </c>
    </row>
    <row r="262" spans="2:7" x14ac:dyDescent="0.25">
      <c r="B262" s="24">
        <v>43978</v>
      </c>
      <c r="C262" s="18" t="s">
        <v>755</v>
      </c>
      <c r="D262" s="18" t="s">
        <v>756</v>
      </c>
      <c r="E262" s="18" t="s">
        <v>367</v>
      </c>
      <c r="F262" s="18" t="s">
        <v>645</v>
      </c>
      <c r="G262" s="18" t="s">
        <v>681</v>
      </c>
    </row>
    <row r="263" spans="2:7" x14ac:dyDescent="0.25">
      <c r="B263" s="24">
        <v>43977</v>
      </c>
      <c r="C263" s="18" t="s">
        <v>754</v>
      </c>
      <c r="D263" s="18" t="s">
        <v>757</v>
      </c>
      <c r="E263" s="18" t="s">
        <v>307</v>
      </c>
      <c r="F263" s="18" t="s">
        <v>567</v>
      </c>
      <c r="G263" s="18" t="s">
        <v>758</v>
      </c>
    </row>
    <row r="264" spans="2:7" x14ac:dyDescent="0.25">
      <c r="B264" s="24">
        <v>43976</v>
      </c>
      <c r="C264" s="18" t="s">
        <v>759</v>
      </c>
      <c r="D264" s="18" t="s">
        <v>760</v>
      </c>
      <c r="E264" s="18" t="s">
        <v>759</v>
      </c>
      <c r="F264" s="18" t="s">
        <v>761</v>
      </c>
      <c r="G264" s="18" t="s">
        <v>485</v>
      </c>
    </row>
    <row r="265" spans="2:7" x14ac:dyDescent="0.25">
      <c r="B265" s="24">
        <v>43973</v>
      </c>
      <c r="C265" s="18" t="s">
        <v>762</v>
      </c>
      <c r="D265" s="18" t="s">
        <v>763</v>
      </c>
      <c r="E265" s="18" t="s">
        <v>764</v>
      </c>
      <c r="F265" s="18" t="s">
        <v>765</v>
      </c>
      <c r="G265" s="18" t="s">
        <v>766</v>
      </c>
    </row>
    <row r="266" spans="2:7" x14ac:dyDescent="0.25">
      <c r="B266" s="24">
        <v>43972</v>
      </c>
      <c r="C266" s="18" t="s">
        <v>767</v>
      </c>
      <c r="D266" s="18" t="s">
        <v>768</v>
      </c>
      <c r="E266" s="18" t="s">
        <v>769</v>
      </c>
      <c r="F266" s="18" t="s">
        <v>770</v>
      </c>
      <c r="G266" s="18" t="s">
        <v>771</v>
      </c>
    </row>
    <row r="267" spans="2:7" x14ac:dyDescent="0.25">
      <c r="B267" s="24">
        <v>43971</v>
      </c>
      <c r="C267" s="18" t="s">
        <v>772</v>
      </c>
      <c r="D267" s="18" t="s">
        <v>773</v>
      </c>
      <c r="E267" s="18" t="s">
        <v>660</v>
      </c>
      <c r="F267" s="18" t="s">
        <v>774</v>
      </c>
      <c r="G267" s="18" t="s">
        <v>775</v>
      </c>
    </row>
    <row r="268" spans="2:7" x14ac:dyDescent="0.25">
      <c r="B268" s="24">
        <v>43970</v>
      </c>
      <c r="C268" s="18" t="s">
        <v>776</v>
      </c>
      <c r="D268" s="18" t="s">
        <v>777</v>
      </c>
      <c r="E268" s="18" t="s">
        <v>778</v>
      </c>
      <c r="F268" s="18" t="s">
        <v>767</v>
      </c>
      <c r="G268" s="18" t="s">
        <v>579</v>
      </c>
    </row>
    <row r="269" spans="2:7" x14ac:dyDescent="0.25">
      <c r="B269" s="24">
        <v>43969</v>
      </c>
      <c r="C269" s="18" t="s">
        <v>779</v>
      </c>
      <c r="D269" s="18" t="s">
        <v>780</v>
      </c>
      <c r="E269" s="18" t="s">
        <v>776</v>
      </c>
      <c r="F269" s="18" t="s">
        <v>781</v>
      </c>
      <c r="G269" s="18" t="s">
        <v>781</v>
      </c>
    </row>
    <row r="270" spans="2:7" x14ac:dyDescent="0.25">
      <c r="B270" s="24">
        <v>43966</v>
      </c>
      <c r="C270" s="18" t="s">
        <v>782</v>
      </c>
      <c r="D270" s="18" t="s">
        <v>783</v>
      </c>
      <c r="E270" s="18" t="s">
        <v>784</v>
      </c>
      <c r="F270" s="18" t="s">
        <v>782</v>
      </c>
      <c r="G270" s="18" t="s">
        <v>785</v>
      </c>
    </row>
    <row r="271" spans="2:7" x14ac:dyDescent="0.25">
      <c r="B271" s="24">
        <v>43965</v>
      </c>
      <c r="C271" s="18" t="s">
        <v>786</v>
      </c>
      <c r="D271" s="18" t="s">
        <v>787</v>
      </c>
      <c r="E271" s="18" t="s">
        <v>788</v>
      </c>
      <c r="F271" s="18" t="s">
        <v>789</v>
      </c>
      <c r="G271" s="18" t="s">
        <v>790</v>
      </c>
    </row>
    <row r="272" spans="2:7" x14ac:dyDescent="0.25">
      <c r="B272" s="24">
        <v>43964</v>
      </c>
      <c r="C272" s="18" t="s">
        <v>791</v>
      </c>
      <c r="D272" s="18" t="s">
        <v>792</v>
      </c>
      <c r="E272" s="18" t="s">
        <v>793</v>
      </c>
      <c r="F272" s="18" t="s">
        <v>794</v>
      </c>
      <c r="G272" s="18" t="s">
        <v>795</v>
      </c>
    </row>
    <row r="273" spans="2:7" x14ac:dyDescent="0.25">
      <c r="B273" s="24">
        <v>43963</v>
      </c>
      <c r="C273" s="18" t="s">
        <v>796</v>
      </c>
      <c r="D273" s="18" t="s">
        <v>797</v>
      </c>
      <c r="E273" s="18" t="s">
        <v>798</v>
      </c>
      <c r="F273" s="18" t="s">
        <v>799</v>
      </c>
      <c r="G273" s="18" t="s">
        <v>800</v>
      </c>
    </row>
    <row r="274" spans="2:7" x14ac:dyDescent="0.25">
      <c r="B274" s="24">
        <v>43962</v>
      </c>
      <c r="C274" s="18" t="s">
        <v>801</v>
      </c>
      <c r="D274" s="18" t="s">
        <v>802</v>
      </c>
      <c r="E274" s="18" t="s">
        <v>803</v>
      </c>
      <c r="F274" s="18" t="s">
        <v>801</v>
      </c>
      <c r="G274" s="18" t="s">
        <v>529</v>
      </c>
    </row>
    <row r="275" spans="2:7" x14ac:dyDescent="0.25">
      <c r="B275" s="24">
        <v>43959</v>
      </c>
      <c r="C275" s="18" t="s">
        <v>660</v>
      </c>
      <c r="D275" s="18" t="s">
        <v>359</v>
      </c>
      <c r="E275" s="18" t="s">
        <v>804</v>
      </c>
      <c r="F275" s="18" t="s">
        <v>779</v>
      </c>
      <c r="G275" s="18" t="s">
        <v>529</v>
      </c>
    </row>
    <row r="276" spans="2:7" x14ac:dyDescent="0.25">
      <c r="B276" s="24">
        <v>43958</v>
      </c>
      <c r="C276" s="18" t="s">
        <v>485</v>
      </c>
      <c r="D276" s="18" t="s">
        <v>805</v>
      </c>
      <c r="E276" s="18" t="s">
        <v>806</v>
      </c>
      <c r="F276" s="18" t="s">
        <v>485</v>
      </c>
      <c r="G276" s="18" t="s">
        <v>511</v>
      </c>
    </row>
    <row r="277" spans="2:7" x14ac:dyDescent="0.25">
      <c r="B277" s="24">
        <v>43957</v>
      </c>
      <c r="C277" s="18" t="s">
        <v>565</v>
      </c>
      <c r="D277" s="18" t="s">
        <v>807</v>
      </c>
      <c r="E277" s="18" t="s">
        <v>808</v>
      </c>
      <c r="F277" s="18" t="s">
        <v>565</v>
      </c>
      <c r="G277" s="18" t="s">
        <v>491</v>
      </c>
    </row>
    <row r="278" spans="2:7" x14ac:dyDescent="0.25">
      <c r="B278" s="24">
        <v>43956</v>
      </c>
      <c r="C278" s="18" t="s">
        <v>476</v>
      </c>
      <c r="D278" s="18" t="s">
        <v>777</v>
      </c>
      <c r="E278" s="18" t="s">
        <v>501</v>
      </c>
      <c r="F278" s="18" t="s">
        <v>809</v>
      </c>
      <c r="G278" s="18" t="s">
        <v>455</v>
      </c>
    </row>
    <row r="279" spans="2:7" x14ac:dyDescent="0.25">
      <c r="B279" s="24">
        <v>43955</v>
      </c>
      <c r="C279" s="18" t="s">
        <v>555</v>
      </c>
      <c r="D279" s="18" t="s">
        <v>810</v>
      </c>
      <c r="E279" s="18" t="s">
        <v>811</v>
      </c>
      <c r="F279" s="18" t="s">
        <v>555</v>
      </c>
      <c r="G279" s="18" t="s">
        <v>811</v>
      </c>
    </row>
    <row r="280" spans="2:7" x14ac:dyDescent="0.25">
      <c r="B280" s="24">
        <v>43951</v>
      </c>
      <c r="C280" s="18" t="s">
        <v>508</v>
      </c>
      <c r="D280" s="18" t="s">
        <v>714</v>
      </c>
      <c r="E280" s="18" t="s">
        <v>647</v>
      </c>
      <c r="F280" s="18" t="s">
        <v>463</v>
      </c>
      <c r="G280" s="18" t="s">
        <v>812</v>
      </c>
    </row>
    <row r="281" spans="2:7" x14ac:dyDescent="0.25">
      <c r="B281" s="24">
        <v>43950</v>
      </c>
      <c r="C281" s="18" t="s">
        <v>620</v>
      </c>
      <c r="D281" s="18" t="s">
        <v>571</v>
      </c>
      <c r="E281" s="18" t="s">
        <v>626</v>
      </c>
      <c r="F281" s="18" t="s">
        <v>612</v>
      </c>
      <c r="G281" s="18" t="s">
        <v>464</v>
      </c>
    </row>
    <row r="282" spans="2:7" x14ac:dyDescent="0.25">
      <c r="B282" s="24">
        <v>43949</v>
      </c>
      <c r="C282" s="18" t="s">
        <v>470</v>
      </c>
      <c r="D282" s="18" t="s">
        <v>813</v>
      </c>
      <c r="E282" s="18" t="s">
        <v>814</v>
      </c>
      <c r="F282" s="18" t="s">
        <v>815</v>
      </c>
      <c r="G282" s="18" t="s">
        <v>464</v>
      </c>
    </row>
    <row r="283" spans="2:7" x14ac:dyDescent="0.25">
      <c r="B283" s="24">
        <v>43948</v>
      </c>
      <c r="C283" s="18" t="s">
        <v>620</v>
      </c>
      <c r="D283" s="18" t="s">
        <v>816</v>
      </c>
      <c r="E283" s="18" t="s">
        <v>817</v>
      </c>
      <c r="F283" s="18" t="s">
        <v>601</v>
      </c>
      <c r="G283" s="18" t="s">
        <v>669</v>
      </c>
    </row>
    <row r="284" spans="2:7" x14ac:dyDescent="0.25">
      <c r="B284" s="24">
        <v>43945</v>
      </c>
      <c r="C284" s="18" t="s">
        <v>455</v>
      </c>
      <c r="D284" s="18" t="s">
        <v>81</v>
      </c>
      <c r="E284" s="18" t="s">
        <v>818</v>
      </c>
      <c r="F284" s="18" t="s">
        <v>584</v>
      </c>
      <c r="G284" s="18" t="s">
        <v>819</v>
      </c>
    </row>
    <row r="285" spans="2:7" x14ac:dyDescent="0.25">
      <c r="B285" s="24">
        <v>43944</v>
      </c>
      <c r="C285" s="18" t="s">
        <v>546</v>
      </c>
      <c r="D285" s="18" t="s">
        <v>587</v>
      </c>
      <c r="E285" s="18" t="s">
        <v>820</v>
      </c>
      <c r="F285" s="18" t="s">
        <v>821</v>
      </c>
      <c r="G285" s="18" t="s">
        <v>611</v>
      </c>
    </row>
    <row r="286" spans="2:7" x14ac:dyDescent="0.25">
      <c r="B286" s="24">
        <v>43943</v>
      </c>
      <c r="C286" s="18" t="s">
        <v>612</v>
      </c>
      <c r="D286" s="18" t="s">
        <v>288</v>
      </c>
      <c r="E286" s="18" t="s">
        <v>545</v>
      </c>
      <c r="F286" s="18" t="s">
        <v>535</v>
      </c>
      <c r="G286" s="18" t="s">
        <v>822</v>
      </c>
    </row>
    <row r="287" spans="2:7" x14ac:dyDescent="0.25">
      <c r="B287" s="24">
        <v>43942</v>
      </c>
      <c r="C287" s="18" t="s">
        <v>630</v>
      </c>
      <c r="D287" s="18" t="s">
        <v>823</v>
      </c>
      <c r="E287" s="18" t="s">
        <v>669</v>
      </c>
      <c r="F287" s="18" t="s">
        <v>824</v>
      </c>
      <c r="G287" s="18" t="s">
        <v>471</v>
      </c>
    </row>
    <row r="288" spans="2:7" x14ac:dyDescent="0.25">
      <c r="B288" s="24">
        <v>43941</v>
      </c>
      <c r="C288" s="18" t="s">
        <v>468</v>
      </c>
      <c r="D288" s="18" t="s">
        <v>461</v>
      </c>
      <c r="E288" s="18" t="s">
        <v>620</v>
      </c>
      <c r="F288" s="18" t="s">
        <v>501</v>
      </c>
      <c r="G288" s="18" t="s">
        <v>620</v>
      </c>
    </row>
    <row r="289" spans="2:7" x14ac:dyDescent="0.25">
      <c r="B289" s="24">
        <v>43938</v>
      </c>
      <c r="C289" s="18" t="s">
        <v>540</v>
      </c>
      <c r="D289" s="18" t="s">
        <v>825</v>
      </c>
      <c r="E289" s="18" t="s">
        <v>595</v>
      </c>
      <c r="F289" s="18" t="s">
        <v>535</v>
      </c>
      <c r="G289" s="18" t="s">
        <v>595</v>
      </c>
    </row>
    <row r="290" spans="2:7" x14ac:dyDescent="0.25">
      <c r="B290" s="24">
        <v>43937</v>
      </c>
      <c r="C290" s="18" t="s">
        <v>504</v>
      </c>
      <c r="D290" s="18" t="s">
        <v>826</v>
      </c>
      <c r="E290" s="18" t="s">
        <v>607</v>
      </c>
      <c r="F290" s="18" t="s">
        <v>504</v>
      </c>
      <c r="G290" s="18" t="s">
        <v>669</v>
      </c>
    </row>
    <row r="291" spans="2:7" x14ac:dyDescent="0.25">
      <c r="B291" s="24">
        <v>43936</v>
      </c>
      <c r="C291" s="18" t="s">
        <v>589</v>
      </c>
      <c r="D291" s="18" t="s">
        <v>827</v>
      </c>
      <c r="E291" s="18" t="s">
        <v>360</v>
      </c>
      <c r="F291" s="18" t="s">
        <v>589</v>
      </c>
      <c r="G291" s="18" t="s">
        <v>360</v>
      </c>
    </row>
    <row r="292" spans="2:7" x14ac:dyDescent="0.25">
      <c r="B292" s="24">
        <v>43935</v>
      </c>
      <c r="C292" s="18" t="s">
        <v>710</v>
      </c>
      <c r="D292" s="18" t="s">
        <v>828</v>
      </c>
      <c r="E292" s="18" t="s">
        <v>375</v>
      </c>
      <c r="F292" s="18" t="s">
        <v>829</v>
      </c>
      <c r="G292" s="18" t="s">
        <v>830</v>
      </c>
    </row>
    <row r="293" spans="2:7" x14ac:dyDescent="0.25">
      <c r="B293" s="24">
        <v>43930</v>
      </c>
      <c r="C293" s="18" t="s">
        <v>616</v>
      </c>
      <c r="D293" s="18" t="s">
        <v>831</v>
      </c>
      <c r="E293" s="18" t="s">
        <v>748</v>
      </c>
      <c r="F293" s="18" t="s">
        <v>718</v>
      </c>
      <c r="G293" s="18" t="s">
        <v>748</v>
      </c>
    </row>
    <row r="294" spans="2:7" x14ac:dyDescent="0.25">
      <c r="B294" s="24">
        <v>43929</v>
      </c>
      <c r="C294" s="18" t="s">
        <v>545</v>
      </c>
      <c r="D294" s="18" t="s">
        <v>832</v>
      </c>
      <c r="E294" s="18" t="s">
        <v>833</v>
      </c>
      <c r="F294" s="18" t="s">
        <v>811</v>
      </c>
      <c r="G294" s="18" t="s">
        <v>833</v>
      </c>
    </row>
    <row r="295" spans="2:7" x14ac:dyDescent="0.25">
      <c r="B295" s="24">
        <v>43928</v>
      </c>
      <c r="C295" s="18" t="s">
        <v>350</v>
      </c>
      <c r="D295" s="18" t="s">
        <v>834</v>
      </c>
      <c r="E295" s="18" t="s">
        <v>708</v>
      </c>
      <c r="F295" s="18" t="s">
        <v>676</v>
      </c>
      <c r="G295" s="18" t="s">
        <v>653</v>
      </c>
    </row>
    <row r="296" spans="2:7" x14ac:dyDescent="0.25">
      <c r="B296" s="24">
        <v>43927</v>
      </c>
      <c r="C296" s="18" t="s">
        <v>835</v>
      </c>
      <c r="D296" s="18" t="s">
        <v>836</v>
      </c>
      <c r="E296" s="18" t="s">
        <v>672</v>
      </c>
      <c r="F296" s="18" t="s">
        <v>623</v>
      </c>
      <c r="G296" s="18" t="s">
        <v>589</v>
      </c>
    </row>
    <row r="297" spans="2:7" x14ac:dyDescent="0.25">
      <c r="B297" s="24">
        <v>43924</v>
      </c>
      <c r="C297" s="18" t="s">
        <v>534</v>
      </c>
      <c r="D297" s="18" t="s">
        <v>837</v>
      </c>
      <c r="E297" s="18" t="s">
        <v>636</v>
      </c>
      <c r="F297" s="18" t="s">
        <v>475</v>
      </c>
      <c r="G297" s="18" t="s">
        <v>778</v>
      </c>
    </row>
    <row r="298" spans="2:7" x14ac:dyDescent="0.25">
      <c r="B298" s="24">
        <v>43923</v>
      </c>
      <c r="C298" s="18" t="s">
        <v>494</v>
      </c>
      <c r="D298" s="18" t="s">
        <v>838</v>
      </c>
      <c r="E298" s="18" t="s">
        <v>559</v>
      </c>
      <c r="F298" s="18" t="s">
        <v>513</v>
      </c>
      <c r="G298" s="18" t="s">
        <v>458</v>
      </c>
    </row>
    <row r="299" spans="2:7" x14ac:dyDescent="0.25">
      <c r="B299" s="24">
        <v>43922</v>
      </c>
      <c r="C299" s="18" t="s">
        <v>839</v>
      </c>
      <c r="D299" s="18" t="s">
        <v>840</v>
      </c>
      <c r="E299" s="18" t="s">
        <v>542</v>
      </c>
      <c r="F299" s="18" t="s">
        <v>839</v>
      </c>
      <c r="G299" s="18" t="s">
        <v>453</v>
      </c>
    </row>
    <row r="300" spans="2:7" x14ac:dyDescent="0.25">
      <c r="B300" s="24">
        <v>43921</v>
      </c>
      <c r="C300" s="18" t="s">
        <v>542</v>
      </c>
      <c r="D300" s="18" t="s">
        <v>291</v>
      </c>
      <c r="E300" s="18" t="s">
        <v>701</v>
      </c>
      <c r="F300" s="18" t="s">
        <v>496</v>
      </c>
      <c r="G300" s="18" t="s">
        <v>470</v>
      </c>
    </row>
    <row r="301" spans="2:7" x14ac:dyDescent="0.25">
      <c r="B301" s="24">
        <v>43920</v>
      </c>
      <c r="C301" s="18" t="s">
        <v>598</v>
      </c>
      <c r="D301" s="18" t="s">
        <v>841</v>
      </c>
      <c r="E301" s="18" t="s">
        <v>842</v>
      </c>
      <c r="F301" s="18" t="s">
        <v>459</v>
      </c>
      <c r="G301" s="18" t="s">
        <v>843</v>
      </c>
    </row>
    <row r="302" spans="2:7" x14ac:dyDescent="0.25">
      <c r="B302" s="24">
        <v>43917</v>
      </c>
      <c r="C302" s="18" t="s">
        <v>57</v>
      </c>
      <c r="D302" s="18" t="s">
        <v>844</v>
      </c>
      <c r="E302" s="18" t="s">
        <v>280</v>
      </c>
      <c r="F302" s="18" t="s">
        <v>708</v>
      </c>
      <c r="G302" s="18" t="s">
        <v>725</v>
      </c>
    </row>
    <row r="303" spans="2:7" x14ac:dyDescent="0.25">
      <c r="B303" s="24">
        <v>43916</v>
      </c>
      <c r="C303" s="18" t="s">
        <v>285</v>
      </c>
      <c r="D303" s="18" t="s">
        <v>746</v>
      </c>
      <c r="E303" s="18" t="s">
        <v>285</v>
      </c>
      <c r="F303" s="18" t="s">
        <v>201</v>
      </c>
      <c r="G303" s="18" t="s">
        <v>49</v>
      </c>
    </row>
    <row r="304" spans="2:7" x14ac:dyDescent="0.25">
      <c r="B304" s="24">
        <v>43915</v>
      </c>
      <c r="C304" s="18" t="s">
        <v>725</v>
      </c>
      <c r="D304" s="18" t="s">
        <v>845</v>
      </c>
      <c r="E304" s="18" t="s">
        <v>846</v>
      </c>
      <c r="F304" s="18" t="s">
        <v>80</v>
      </c>
      <c r="G304" s="18" t="s">
        <v>155</v>
      </c>
    </row>
    <row r="305" spans="2:7" x14ac:dyDescent="0.25">
      <c r="B305" s="24">
        <v>43914</v>
      </c>
      <c r="C305" s="18" t="s">
        <v>285</v>
      </c>
      <c r="D305" s="18" t="s">
        <v>847</v>
      </c>
      <c r="E305" s="18" t="s">
        <v>848</v>
      </c>
      <c r="F305" s="18" t="s">
        <v>364</v>
      </c>
      <c r="G305" s="18" t="s">
        <v>52</v>
      </c>
    </row>
    <row r="306" spans="2:7" x14ac:dyDescent="0.25">
      <c r="B306" s="24">
        <v>43913</v>
      </c>
      <c r="C306" s="18" t="s">
        <v>376</v>
      </c>
      <c r="D306" s="18" t="s">
        <v>849</v>
      </c>
      <c r="E306" s="18" t="s">
        <v>316</v>
      </c>
      <c r="F306" s="18" t="s">
        <v>850</v>
      </c>
      <c r="G306" s="18" t="s">
        <v>312</v>
      </c>
    </row>
    <row r="307" spans="2:7" x14ac:dyDescent="0.25">
      <c r="B307" s="24">
        <v>43910</v>
      </c>
      <c r="C307" s="18" t="s">
        <v>83</v>
      </c>
      <c r="D307" s="18" t="s">
        <v>851</v>
      </c>
      <c r="E307" s="18" t="s">
        <v>146</v>
      </c>
      <c r="F307" s="18" t="s">
        <v>688</v>
      </c>
      <c r="G307" s="18" t="s">
        <v>292</v>
      </c>
    </row>
    <row r="308" spans="2:7" x14ac:dyDescent="0.25">
      <c r="B308" s="24">
        <v>43909</v>
      </c>
      <c r="C308" s="18" t="s">
        <v>525</v>
      </c>
      <c r="D308" s="18" t="s">
        <v>852</v>
      </c>
      <c r="E308" s="18" t="s">
        <v>525</v>
      </c>
      <c r="F308" s="18" t="s">
        <v>853</v>
      </c>
      <c r="G308" s="18" t="s">
        <v>853</v>
      </c>
    </row>
    <row r="309" spans="2:7" x14ac:dyDescent="0.25">
      <c r="B309" s="24">
        <v>43908</v>
      </c>
      <c r="C309" s="18" t="s">
        <v>854</v>
      </c>
      <c r="D309" s="18" t="s">
        <v>855</v>
      </c>
      <c r="E309" s="18" t="s">
        <v>627</v>
      </c>
      <c r="F309" s="18" t="s">
        <v>856</v>
      </c>
      <c r="G309" s="18" t="s">
        <v>853</v>
      </c>
    </row>
    <row r="310" spans="2:7" x14ac:dyDescent="0.25">
      <c r="B310" s="24">
        <v>43907</v>
      </c>
      <c r="C310" s="18" t="s">
        <v>857</v>
      </c>
      <c r="D310" s="18" t="s">
        <v>858</v>
      </c>
      <c r="E310" s="18" t="s">
        <v>659</v>
      </c>
      <c r="F310" s="18" t="s">
        <v>857</v>
      </c>
      <c r="G310" s="18" t="s">
        <v>800</v>
      </c>
    </row>
    <row r="311" spans="2:7" x14ac:dyDescent="0.25">
      <c r="B311" s="24">
        <v>43906</v>
      </c>
      <c r="C311" s="18" t="s">
        <v>859</v>
      </c>
      <c r="D311" s="18" t="s">
        <v>860</v>
      </c>
      <c r="E311" s="18" t="s">
        <v>629</v>
      </c>
      <c r="F311" s="18" t="s">
        <v>861</v>
      </c>
      <c r="G311" s="18" t="s">
        <v>584</v>
      </c>
    </row>
    <row r="312" spans="2:7" x14ac:dyDescent="0.25">
      <c r="B312" s="24">
        <v>43903</v>
      </c>
      <c r="C312" s="18" t="s">
        <v>350</v>
      </c>
      <c r="D312" s="18" t="s">
        <v>862</v>
      </c>
      <c r="E312" s="18" t="s">
        <v>280</v>
      </c>
      <c r="F312" s="18" t="s">
        <v>350</v>
      </c>
      <c r="G312" s="18" t="s">
        <v>241</v>
      </c>
    </row>
    <row r="313" spans="2:7" x14ac:dyDescent="0.25">
      <c r="B313" s="24">
        <v>43902</v>
      </c>
      <c r="C313" s="18" t="s">
        <v>863</v>
      </c>
      <c r="D313" s="18" t="s">
        <v>864</v>
      </c>
      <c r="E313" s="18" t="s">
        <v>278</v>
      </c>
      <c r="F313" s="18" t="s">
        <v>378</v>
      </c>
      <c r="G313" s="18" t="s">
        <v>85</v>
      </c>
    </row>
    <row r="314" spans="2:7" x14ac:dyDescent="0.25">
      <c r="B314" s="24">
        <v>43901</v>
      </c>
      <c r="C314" s="18" t="s">
        <v>865</v>
      </c>
      <c r="D314" s="18" t="s">
        <v>387</v>
      </c>
      <c r="E314" s="18" t="s">
        <v>866</v>
      </c>
      <c r="F314" s="18" t="s">
        <v>429</v>
      </c>
      <c r="G314" s="18" t="s">
        <v>867</v>
      </c>
    </row>
    <row r="315" spans="2:7" x14ac:dyDescent="0.25">
      <c r="B315" s="24">
        <v>43900</v>
      </c>
      <c r="C315" s="18" t="s">
        <v>868</v>
      </c>
      <c r="D315" s="18" t="s">
        <v>869</v>
      </c>
      <c r="E315" s="18" t="s">
        <v>870</v>
      </c>
      <c r="F315" s="18" t="s">
        <v>871</v>
      </c>
      <c r="G315" s="18" t="s">
        <v>872</v>
      </c>
    </row>
    <row r="316" spans="2:7" x14ac:dyDescent="0.25">
      <c r="B316" s="24">
        <v>43899</v>
      </c>
      <c r="C316" s="18" t="s">
        <v>873</v>
      </c>
      <c r="D316" s="18" t="s">
        <v>874</v>
      </c>
      <c r="E316" s="18" t="s">
        <v>875</v>
      </c>
      <c r="F316" s="18" t="s">
        <v>876</v>
      </c>
      <c r="G316" s="18" t="s">
        <v>877</v>
      </c>
    </row>
    <row r="317" spans="2:7" x14ac:dyDescent="0.25">
      <c r="B317" s="24">
        <v>43896</v>
      </c>
      <c r="C317" s="18" t="s">
        <v>878</v>
      </c>
      <c r="D317" s="18" t="s">
        <v>879</v>
      </c>
      <c r="E317" s="18" t="s">
        <v>880</v>
      </c>
      <c r="F317" s="18" t="s">
        <v>881</v>
      </c>
      <c r="G317" s="18" t="s">
        <v>882</v>
      </c>
    </row>
    <row r="318" spans="2:7" x14ac:dyDescent="0.25">
      <c r="B318" s="24">
        <v>43895</v>
      </c>
      <c r="C318" s="18" t="s">
        <v>883</v>
      </c>
      <c r="D318" s="18" t="s">
        <v>97</v>
      </c>
      <c r="E318" s="18" t="s">
        <v>884</v>
      </c>
      <c r="F318" s="18" t="s">
        <v>885</v>
      </c>
      <c r="G318" s="18" t="s">
        <v>886</v>
      </c>
    </row>
    <row r="319" spans="2:7" x14ac:dyDescent="0.25">
      <c r="B319" s="24">
        <v>43894</v>
      </c>
      <c r="C319" s="18" t="s">
        <v>887</v>
      </c>
      <c r="D319" s="18" t="s">
        <v>888</v>
      </c>
      <c r="E319" s="18" t="s">
        <v>889</v>
      </c>
      <c r="F319" s="18" t="s">
        <v>890</v>
      </c>
      <c r="G319" s="18" t="s">
        <v>891</v>
      </c>
    </row>
    <row r="320" spans="2:7" x14ac:dyDescent="0.25">
      <c r="B320" s="24">
        <v>43893</v>
      </c>
      <c r="C320" s="18" t="s">
        <v>892</v>
      </c>
      <c r="D320" s="18" t="s">
        <v>893</v>
      </c>
      <c r="E320" s="18" t="s">
        <v>894</v>
      </c>
      <c r="F320" s="18" t="s">
        <v>885</v>
      </c>
      <c r="G320" s="18" t="s">
        <v>895</v>
      </c>
    </row>
    <row r="321" spans="2:7" x14ac:dyDescent="0.25">
      <c r="B321" s="24">
        <v>43892</v>
      </c>
      <c r="C321" s="18" t="s">
        <v>891</v>
      </c>
      <c r="D321" s="18" t="s">
        <v>896</v>
      </c>
      <c r="E321" s="18" t="s">
        <v>891</v>
      </c>
      <c r="F321" s="18" t="s">
        <v>897</v>
      </c>
      <c r="G321" s="18" t="s">
        <v>890</v>
      </c>
    </row>
    <row r="322" spans="2:7" x14ac:dyDescent="0.25">
      <c r="B322" s="24">
        <v>43889</v>
      </c>
      <c r="C322" s="18" t="s">
        <v>898</v>
      </c>
      <c r="D322" s="18" t="s">
        <v>899</v>
      </c>
      <c r="E322" s="18" t="s">
        <v>900</v>
      </c>
      <c r="F322" s="18" t="s">
        <v>901</v>
      </c>
      <c r="G322" s="18" t="s">
        <v>902</v>
      </c>
    </row>
    <row r="323" spans="2:7" x14ac:dyDescent="0.25">
      <c r="B323" s="24">
        <v>43888</v>
      </c>
      <c r="C323" s="18" t="s">
        <v>903</v>
      </c>
      <c r="D323" s="18" t="s">
        <v>904</v>
      </c>
      <c r="E323" s="18" t="s">
        <v>905</v>
      </c>
      <c r="F323" s="18" t="s">
        <v>906</v>
      </c>
      <c r="G323" s="18" t="s">
        <v>907</v>
      </c>
    </row>
    <row r="324" spans="2:7" x14ac:dyDescent="0.25">
      <c r="B324" s="24">
        <v>43887</v>
      </c>
      <c r="C324" s="18" t="s">
        <v>908</v>
      </c>
      <c r="D324" s="18" t="s">
        <v>909</v>
      </c>
      <c r="E324" s="18" t="s">
        <v>910</v>
      </c>
      <c r="F324" s="18" t="s">
        <v>907</v>
      </c>
      <c r="G324" s="18" t="s">
        <v>911</v>
      </c>
    </row>
    <row r="325" spans="2:7" x14ac:dyDescent="0.25">
      <c r="B325" s="24">
        <v>43886</v>
      </c>
      <c r="C325" s="18" t="s">
        <v>912</v>
      </c>
      <c r="D325" s="18" t="s">
        <v>913</v>
      </c>
      <c r="E325" s="18" t="s">
        <v>914</v>
      </c>
      <c r="F325" s="18" t="s">
        <v>910</v>
      </c>
      <c r="G325" s="18" t="s">
        <v>915</v>
      </c>
    </row>
    <row r="326" spans="2:7" x14ac:dyDescent="0.25">
      <c r="B326" s="24">
        <v>43885</v>
      </c>
      <c r="C326" s="18" t="s">
        <v>915</v>
      </c>
      <c r="D326" s="18" t="s">
        <v>916</v>
      </c>
      <c r="E326" s="18" t="s">
        <v>917</v>
      </c>
      <c r="F326" s="18" t="s">
        <v>918</v>
      </c>
      <c r="G326" s="18" t="s">
        <v>917</v>
      </c>
    </row>
    <row r="327" spans="2:7" x14ac:dyDescent="0.25">
      <c r="B327" s="24">
        <v>43882</v>
      </c>
      <c r="C327" s="18" t="s">
        <v>919</v>
      </c>
      <c r="D327" s="18" t="s">
        <v>662</v>
      </c>
      <c r="E327" s="18" t="s">
        <v>920</v>
      </c>
      <c r="F327" s="18" t="s">
        <v>921</v>
      </c>
      <c r="G327" s="18" t="s">
        <v>922</v>
      </c>
    </row>
    <row r="328" spans="2:7" x14ac:dyDescent="0.25">
      <c r="B328" s="24">
        <v>43881</v>
      </c>
      <c r="C328" s="18" t="s">
        <v>923</v>
      </c>
      <c r="D328" s="18" t="s">
        <v>924</v>
      </c>
      <c r="E328" s="18" t="s">
        <v>925</v>
      </c>
      <c r="F328" s="18" t="s">
        <v>923</v>
      </c>
      <c r="G328" s="18" t="s">
        <v>926</v>
      </c>
    </row>
    <row r="329" spans="2:7" x14ac:dyDescent="0.25">
      <c r="B329" s="24">
        <v>43880</v>
      </c>
      <c r="C329" s="18" t="s">
        <v>927</v>
      </c>
      <c r="D329" s="18" t="s">
        <v>255</v>
      </c>
      <c r="E329" s="18" t="s">
        <v>928</v>
      </c>
      <c r="F329" s="18" t="s">
        <v>929</v>
      </c>
      <c r="G329" s="18" t="s">
        <v>930</v>
      </c>
    </row>
    <row r="330" spans="2:7" x14ac:dyDescent="0.25">
      <c r="B330" s="24">
        <v>43879</v>
      </c>
      <c r="C330" s="18" t="s">
        <v>931</v>
      </c>
      <c r="D330" s="18" t="s">
        <v>502</v>
      </c>
      <c r="E330" s="18" t="s">
        <v>932</v>
      </c>
      <c r="F330" s="18" t="s">
        <v>930</v>
      </c>
      <c r="G330" s="18" t="s">
        <v>933</v>
      </c>
    </row>
    <row r="331" spans="2:7" x14ac:dyDescent="0.25">
      <c r="B331" s="24">
        <v>43878</v>
      </c>
      <c r="C331" s="18" t="s">
        <v>934</v>
      </c>
      <c r="D331" s="18" t="s">
        <v>402</v>
      </c>
      <c r="E331" s="18" t="s">
        <v>935</v>
      </c>
      <c r="F331" s="18" t="s">
        <v>929</v>
      </c>
      <c r="G331" s="18" t="s">
        <v>925</v>
      </c>
    </row>
    <row r="332" spans="2:7" x14ac:dyDescent="0.25">
      <c r="B332" s="24">
        <v>43875</v>
      </c>
      <c r="C332" s="18" t="s">
        <v>926</v>
      </c>
      <c r="D332" s="18" t="s">
        <v>416</v>
      </c>
      <c r="E332" s="18" t="s">
        <v>936</v>
      </c>
      <c r="F332" s="18" t="s">
        <v>937</v>
      </c>
      <c r="G332" s="18" t="s">
        <v>937</v>
      </c>
    </row>
    <row r="333" spans="2:7" x14ac:dyDescent="0.25">
      <c r="B333" s="24">
        <v>43874</v>
      </c>
      <c r="C333" s="18" t="s">
        <v>938</v>
      </c>
      <c r="D333" s="18" t="s">
        <v>356</v>
      </c>
      <c r="E333" s="18" t="s">
        <v>939</v>
      </c>
      <c r="F333" s="18" t="s">
        <v>940</v>
      </c>
      <c r="G333" s="18" t="s">
        <v>941</v>
      </c>
    </row>
    <row r="334" spans="2:7" x14ac:dyDescent="0.25">
      <c r="B334" s="24">
        <v>43873</v>
      </c>
      <c r="C334" s="18" t="s">
        <v>931</v>
      </c>
      <c r="D334" s="18" t="s">
        <v>502</v>
      </c>
      <c r="E334" s="18" t="s">
        <v>942</v>
      </c>
      <c r="F334" s="18" t="s">
        <v>943</v>
      </c>
      <c r="G334" s="18" t="s">
        <v>932</v>
      </c>
    </row>
    <row r="335" spans="2:7" x14ac:dyDescent="0.25">
      <c r="B335" s="24">
        <v>43872</v>
      </c>
      <c r="C335" s="18" t="s">
        <v>934</v>
      </c>
      <c r="D335" s="18" t="s">
        <v>944</v>
      </c>
      <c r="E335" s="18" t="s">
        <v>945</v>
      </c>
      <c r="F335" s="18" t="s">
        <v>941</v>
      </c>
      <c r="G335" s="18" t="s">
        <v>946</v>
      </c>
    </row>
    <row r="336" spans="2:7" x14ac:dyDescent="0.25">
      <c r="B336" s="24">
        <v>43871</v>
      </c>
      <c r="C336" s="18" t="s">
        <v>947</v>
      </c>
      <c r="D336" s="18" t="s">
        <v>948</v>
      </c>
      <c r="E336" s="18" t="s">
        <v>949</v>
      </c>
      <c r="F336" s="18" t="s">
        <v>947</v>
      </c>
      <c r="G336" s="18" t="s">
        <v>950</v>
      </c>
    </row>
    <row r="337" spans="2:7" x14ac:dyDescent="0.25">
      <c r="B337" s="24">
        <v>43868</v>
      </c>
      <c r="C337" s="18" t="s">
        <v>951</v>
      </c>
      <c r="D337" s="18" t="s">
        <v>695</v>
      </c>
      <c r="E337" s="18" t="s">
        <v>952</v>
      </c>
      <c r="F337" s="18" t="s">
        <v>949</v>
      </c>
      <c r="G337" s="18" t="s">
        <v>953</v>
      </c>
    </row>
    <row r="338" spans="2:7" x14ac:dyDescent="0.25">
      <c r="B338" s="24">
        <v>43867</v>
      </c>
      <c r="C338" s="18" t="s">
        <v>954</v>
      </c>
      <c r="D338" s="18" t="s">
        <v>955</v>
      </c>
      <c r="E338" s="18" t="s">
        <v>956</v>
      </c>
      <c r="F338" s="18" t="s">
        <v>954</v>
      </c>
      <c r="G338" s="18" t="s">
        <v>956</v>
      </c>
    </row>
    <row r="339" spans="2:7" x14ac:dyDescent="0.25">
      <c r="B339" s="24">
        <v>43866</v>
      </c>
      <c r="C339" s="18" t="s">
        <v>957</v>
      </c>
      <c r="D339" s="18" t="s">
        <v>958</v>
      </c>
      <c r="E339" s="18" t="s">
        <v>959</v>
      </c>
      <c r="F339" s="18" t="s">
        <v>960</v>
      </c>
      <c r="G339" s="18" t="s">
        <v>961</v>
      </c>
    </row>
    <row r="340" spans="2:7" x14ac:dyDescent="0.25">
      <c r="B340" s="24">
        <v>43865</v>
      </c>
      <c r="C340" s="18" t="s">
        <v>962</v>
      </c>
      <c r="D340" s="18" t="s">
        <v>963</v>
      </c>
      <c r="E340" s="18" t="s">
        <v>961</v>
      </c>
      <c r="F340" s="18" t="s">
        <v>964</v>
      </c>
      <c r="G340" s="18" t="s">
        <v>965</v>
      </c>
    </row>
    <row r="341" spans="2:7" x14ac:dyDescent="0.25">
      <c r="B341" s="24">
        <v>43864</v>
      </c>
      <c r="C341" s="18" t="s">
        <v>966</v>
      </c>
      <c r="D341" s="18" t="s">
        <v>967</v>
      </c>
      <c r="E341" s="18" t="s">
        <v>949</v>
      </c>
      <c r="F341" s="18" t="s">
        <v>934</v>
      </c>
      <c r="G341" s="18" t="s">
        <v>968</v>
      </c>
    </row>
    <row r="342" spans="2:7" x14ac:dyDescent="0.25">
      <c r="B342" s="24">
        <v>43861</v>
      </c>
      <c r="C342" s="18" t="s">
        <v>946</v>
      </c>
      <c r="D342" s="18" t="s">
        <v>963</v>
      </c>
      <c r="E342" s="18" t="s">
        <v>969</v>
      </c>
      <c r="F342" s="18" t="s">
        <v>931</v>
      </c>
      <c r="G342" s="18" t="s">
        <v>935</v>
      </c>
    </row>
    <row r="343" spans="2:7" x14ac:dyDescent="0.25">
      <c r="B343" s="24">
        <v>43860</v>
      </c>
      <c r="C343" s="18" t="s">
        <v>935</v>
      </c>
      <c r="D343" s="18" t="s">
        <v>970</v>
      </c>
      <c r="E343" s="18" t="s">
        <v>935</v>
      </c>
      <c r="F343" s="18" t="s">
        <v>920</v>
      </c>
      <c r="G343" s="18" t="s">
        <v>971</v>
      </c>
    </row>
    <row r="344" spans="2:7" x14ac:dyDescent="0.25">
      <c r="B344" s="24">
        <v>43859</v>
      </c>
      <c r="C344" s="18" t="s">
        <v>932</v>
      </c>
      <c r="D344" s="18" t="s">
        <v>972</v>
      </c>
      <c r="E344" s="18" t="s">
        <v>973</v>
      </c>
      <c r="F344" s="18" t="s">
        <v>939</v>
      </c>
      <c r="G344" s="18" t="s">
        <v>932</v>
      </c>
    </row>
    <row r="345" spans="2:7" x14ac:dyDescent="0.25">
      <c r="B345" s="24">
        <v>43858</v>
      </c>
      <c r="C345" s="18" t="s">
        <v>939</v>
      </c>
      <c r="D345" s="18" t="s">
        <v>974</v>
      </c>
      <c r="E345" s="18" t="s">
        <v>939</v>
      </c>
      <c r="F345" s="18" t="s">
        <v>920</v>
      </c>
      <c r="G345" s="18" t="s">
        <v>927</v>
      </c>
    </row>
    <row r="346" spans="2:7" x14ac:dyDescent="0.25">
      <c r="B346" s="24">
        <v>43857</v>
      </c>
      <c r="C346" s="18" t="s">
        <v>927</v>
      </c>
      <c r="D346" s="18" t="s">
        <v>720</v>
      </c>
      <c r="E346" s="18" t="s">
        <v>927</v>
      </c>
      <c r="F346" s="18" t="s">
        <v>922</v>
      </c>
      <c r="G346" s="18" t="s">
        <v>975</v>
      </c>
    </row>
    <row r="347" spans="2:7" x14ac:dyDescent="0.25">
      <c r="B347" s="24">
        <v>43854</v>
      </c>
      <c r="C347" s="18" t="s">
        <v>976</v>
      </c>
      <c r="D347" s="18" t="s">
        <v>977</v>
      </c>
      <c r="E347" s="18" t="s">
        <v>978</v>
      </c>
      <c r="F347" s="18" t="s">
        <v>976</v>
      </c>
      <c r="G347" s="18" t="s">
        <v>979</v>
      </c>
    </row>
    <row r="348" spans="2:7" x14ac:dyDescent="0.25">
      <c r="B348" s="24">
        <v>43853</v>
      </c>
      <c r="C348" s="18" t="s">
        <v>980</v>
      </c>
      <c r="D348" s="18" t="s">
        <v>981</v>
      </c>
      <c r="E348" s="18" t="s">
        <v>982</v>
      </c>
      <c r="F348" s="18" t="s">
        <v>980</v>
      </c>
      <c r="G348" s="18" t="s">
        <v>982</v>
      </c>
    </row>
    <row r="349" spans="2:7" x14ac:dyDescent="0.25">
      <c r="B349" s="24">
        <v>43852</v>
      </c>
      <c r="C349" s="18" t="s">
        <v>982</v>
      </c>
      <c r="D349" s="18" t="s">
        <v>635</v>
      </c>
      <c r="E349" s="18" t="s">
        <v>983</v>
      </c>
      <c r="F349" s="18" t="s">
        <v>954</v>
      </c>
      <c r="G349" s="18" t="s">
        <v>984</v>
      </c>
    </row>
    <row r="350" spans="2:7" x14ac:dyDescent="0.25">
      <c r="B350" s="24">
        <v>43851</v>
      </c>
      <c r="C350" s="18" t="s">
        <v>985</v>
      </c>
      <c r="D350" s="18" t="s">
        <v>147</v>
      </c>
      <c r="E350" s="18" t="s">
        <v>986</v>
      </c>
      <c r="F350" s="18" t="s">
        <v>960</v>
      </c>
      <c r="G350" s="18" t="s">
        <v>986</v>
      </c>
    </row>
    <row r="351" spans="2:7" x14ac:dyDescent="0.25">
      <c r="B351" s="24">
        <v>43850</v>
      </c>
      <c r="C351" s="18" t="s">
        <v>986</v>
      </c>
      <c r="D351" s="18" t="s">
        <v>587</v>
      </c>
      <c r="E351" s="18" t="s">
        <v>982</v>
      </c>
      <c r="F351" s="18" t="s">
        <v>986</v>
      </c>
      <c r="G351" s="18" t="s">
        <v>987</v>
      </c>
    </row>
    <row r="352" spans="2:7" x14ac:dyDescent="0.25">
      <c r="B352" s="24">
        <v>43847</v>
      </c>
      <c r="C352" s="18" t="s">
        <v>988</v>
      </c>
      <c r="D352" s="18" t="s">
        <v>989</v>
      </c>
      <c r="E352" s="18" t="s">
        <v>990</v>
      </c>
      <c r="F352" s="18" t="s">
        <v>991</v>
      </c>
      <c r="G352" s="18" t="s">
        <v>957</v>
      </c>
    </row>
    <row r="353" spans="2:7" x14ac:dyDescent="0.25">
      <c r="B353" s="24">
        <v>43846</v>
      </c>
      <c r="C353" s="18" t="s">
        <v>992</v>
      </c>
      <c r="D353" s="18" t="s">
        <v>993</v>
      </c>
      <c r="E353" s="18" t="s">
        <v>994</v>
      </c>
      <c r="F353" s="18" t="s">
        <v>995</v>
      </c>
      <c r="G353" s="18" t="s">
        <v>996</v>
      </c>
    </row>
    <row r="354" spans="2:7" x14ac:dyDescent="0.25">
      <c r="B354" s="24">
        <v>43845</v>
      </c>
      <c r="C354" s="18" t="s">
        <v>957</v>
      </c>
      <c r="D354" s="18" t="s">
        <v>392</v>
      </c>
      <c r="E354" s="18" t="s">
        <v>997</v>
      </c>
      <c r="F354" s="18" t="s">
        <v>991</v>
      </c>
      <c r="G354" s="18" t="s">
        <v>983</v>
      </c>
    </row>
    <row r="355" spans="2:7" x14ac:dyDescent="0.25">
      <c r="B355" s="24">
        <v>43844</v>
      </c>
      <c r="C355" s="18" t="s">
        <v>983</v>
      </c>
      <c r="D355" s="18" t="s">
        <v>998</v>
      </c>
      <c r="E355" s="18" t="s">
        <v>983</v>
      </c>
      <c r="F355" s="18" t="s">
        <v>954</v>
      </c>
      <c r="G355" s="18" t="s">
        <v>999</v>
      </c>
    </row>
    <row r="356" spans="2:7" x14ac:dyDescent="0.25">
      <c r="B356" s="24">
        <v>43843</v>
      </c>
      <c r="C356" s="18" t="s">
        <v>1000</v>
      </c>
      <c r="D356" s="18" t="s">
        <v>717</v>
      </c>
      <c r="E356" s="18" t="s">
        <v>987</v>
      </c>
      <c r="F356" s="18" t="s">
        <v>1001</v>
      </c>
      <c r="G356" s="18" t="s">
        <v>1002</v>
      </c>
    </row>
    <row r="357" spans="2:7" x14ac:dyDescent="0.25">
      <c r="B357" s="24">
        <v>43840</v>
      </c>
      <c r="C357" s="18" t="s">
        <v>1003</v>
      </c>
      <c r="D357" s="18" t="s">
        <v>1004</v>
      </c>
      <c r="E357" s="18" t="s">
        <v>999</v>
      </c>
      <c r="F357" s="18" t="s">
        <v>1005</v>
      </c>
      <c r="G357" s="18" t="s">
        <v>1006</v>
      </c>
    </row>
    <row r="358" spans="2:7" x14ac:dyDescent="0.25">
      <c r="B358" s="24">
        <v>43839</v>
      </c>
      <c r="C358" s="18" t="s">
        <v>1005</v>
      </c>
      <c r="D358" s="18" t="s">
        <v>143</v>
      </c>
      <c r="E358" s="18" t="s">
        <v>987</v>
      </c>
      <c r="F358" s="18" t="s">
        <v>1007</v>
      </c>
      <c r="G358" s="18" t="s">
        <v>1008</v>
      </c>
    </row>
    <row r="359" spans="2:7" x14ac:dyDescent="0.25">
      <c r="B359" s="24">
        <v>43838</v>
      </c>
      <c r="C359" s="18" t="s">
        <v>1007</v>
      </c>
      <c r="D359" s="18" t="s">
        <v>101</v>
      </c>
      <c r="E359" s="18" t="s">
        <v>1007</v>
      </c>
      <c r="F359" s="18" t="s">
        <v>1009</v>
      </c>
      <c r="G359" s="18" t="s">
        <v>1010</v>
      </c>
    </row>
    <row r="360" spans="2:7" x14ac:dyDescent="0.25">
      <c r="B360" s="24">
        <v>43837</v>
      </c>
      <c r="C360" s="18" t="s">
        <v>964</v>
      </c>
      <c r="D360" s="18" t="s">
        <v>1011</v>
      </c>
      <c r="E360" s="18" t="s">
        <v>951</v>
      </c>
      <c r="F360" s="18" t="s">
        <v>1012</v>
      </c>
      <c r="G360" s="18" t="s">
        <v>965</v>
      </c>
    </row>
    <row r="361" spans="2:7" x14ac:dyDescent="0.25">
      <c r="B361" s="24">
        <v>43836</v>
      </c>
      <c r="C361" s="18" t="s">
        <v>1013</v>
      </c>
      <c r="D361" s="18" t="s">
        <v>1014</v>
      </c>
      <c r="E361" s="18" t="s">
        <v>1015</v>
      </c>
      <c r="F361" s="18" t="s">
        <v>947</v>
      </c>
      <c r="G361" s="18" t="s">
        <v>1015</v>
      </c>
    </row>
    <row r="362" spans="2:7" x14ac:dyDescent="0.25">
      <c r="B362" s="24">
        <v>43833</v>
      </c>
      <c r="C362" s="18" t="s">
        <v>1016</v>
      </c>
      <c r="D362" s="18" t="s">
        <v>1017</v>
      </c>
      <c r="E362" s="18" t="s">
        <v>987</v>
      </c>
      <c r="F362" s="18" t="s">
        <v>960</v>
      </c>
      <c r="G362" s="18" t="s">
        <v>987</v>
      </c>
    </row>
    <row r="363" spans="2:7" x14ac:dyDescent="0.25">
      <c r="B363" s="24">
        <v>43832</v>
      </c>
      <c r="C363" s="18" t="s">
        <v>1018</v>
      </c>
      <c r="D363" s="18" t="s">
        <v>86</v>
      </c>
      <c r="E363" s="18" t="s">
        <v>997</v>
      </c>
      <c r="F363" s="18" t="s">
        <v>1019</v>
      </c>
      <c r="G363" s="18" t="s">
        <v>1020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4"/>
  <sheetViews>
    <sheetView workbookViewId="0">
      <selection activeCell="G20" sqref="G20"/>
    </sheetView>
  </sheetViews>
  <sheetFormatPr baseColWidth="10" defaultRowHeight="15" x14ac:dyDescent="0.25"/>
  <cols>
    <col min="3" max="3" width="28.42578125" customWidth="1"/>
    <col min="6" max="6" width="11.42578125" customWidth="1"/>
  </cols>
  <sheetData>
    <row r="1" spans="3:6" x14ac:dyDescent="0.25">
      <c r="C1" s="12" t="s">
        <v>1048</v>
      </c>
    </row>
    <row r="4" spans="3:6" x14ac:dyDescent="0.25">
      <c r="C4" s="35" t="s">
        <v>1028</v>
      </c>
    </row>
    <row r="5" spans="3:6" x14ac:dyDescent="0.25">
      <c r="C5" s="34" t="s">
        <v>1029</v>
      </c>
    </row>
    <row r="6" spans="3:6" ht="15.75" thickBot="1" x14ac:dyDescent="0.3"/>
    <row r="7" spans="3:6" ht="16.5" thickTop="1" thickBot="1" x14ac:dyDescent="0.3">
      <c r="C7" s="178" t="s">
        <v>1365</v>
      </c>
      <c r="D7" s="179">
        <v>2018</v>
      </c>
      <c r="E7" s="179">
        <v>2019</v>
      </c>
      <c r="F7" s="180">
        <v>2020</v>
      </c>
    </row>
    <row r="8" spans="3:6" ht="15.75" thickBot="1" x14ac:dyDescent="0.3">
      <c r="C8" s="181" t="s">
        <v>1022</v>
      </c>
      <c r="D8" s="182">
        <v>276.89999999999998</v>
      </c>
      <c r="E8" s="182">
        <v>260.39999999999998</v>
      </c>
      <c r="F8" s="183">
        <v>125.4</v>
      </c>
    </row>
    <row r="9" spans="3:6" ht="15.75" thickBot="1" x14ac:dyDescent="0.3">
      <c r="C9" s="184" t="s">
        <v>1023</v>
      </c>
      <c r="D9" s="185">
        <v>276.89999999999998</v>
      </c>
      <c r="E9" s="186">
        <v>260.7</v>
      </c>
      <c r="F9" s="187">
        <v>125.7</v>
      </c>
    </row>
    <row r="10" spans="3:6" ht="15.75" thickBot="1" x14ac:dyDescent="0.3">
      <c r="C10" s="188" t="s">
        <v>1024</v>
      </c>
      <c r="D10" s="189">
        <v>179.1</v>
      </c>
      <c r="E10" s="190">
        <v>120.7</v>
      </c>
      <c r="F10" s="191">
        <v>0</v>
      </c>
    </row>
    <row r="11" spans="3:6" ht="15.75" thickBot="1" x14ac:dyDescent="0.3">
      <c r="C11" s="188" t="s">
        <v>1025</v>
      </c>
      <c r="D11" s="189">
        <v>85.8</v>
      </c>
      <c r="E11" s="190">
        <v>100</v>
      </c>
      <c r="F11" s="191">
        <v>66</v>
      </c>
    </row>
    <row r="12" spans="3:6" ht="15.75" thickBot="1" x14ac:dyDescent="0.3">
      <c r="C12" s="188" t="s">
        <v>1026</v>
      </c>
      <c r="D12" s="189">
        <v>12</v>
      </c>
      <c r="E12" s="190">
        <v>40</v>
      </c>
      <c r="F12" s="191">
        <v>59.7</v>
      </c>
    </row>
    <row r="13" spans="3:6" ht="15.75" thickBot="1" x14ac:dyDescent="0.3">
      <c r="C13" s="192" t="s">
        <v>1027</v>
      </c>
      <c r="D13" s="193">
        <v>0</v>
      </c>
      <c r="E13" s="194">
        <v>-0.3</v>
      </c>
      <c r="F13" s="195">
        <v>-0.3</v>
      </c>
    </row>
    <row r="14" spans="3:6" ht="15.75" thickTop="1" x14ac:dyDescent="0.25"/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31"/>
  <sheetViews>
    <sheetView topLeftCell="A10" workbookViewId="0">
      <selection activeCell="C1" sqref="C1"/>
    </sheetView>
  </sheetViews>
  <sheetFormatPr baseColWidth="10" defaultRowHeight="15" x14ac:dyDescent="0.25"/>
  <cols>
    <col min="3" max="3" width="35.5703125" customWidth="1"/>
  </cols>
  <sheetData>
    <row r="1" spans="3:6" x14ac:dyDescent="0.25">
      <c r="C1" s="12" t="s">
        <v>1049</v>
      </c>
    </row>
    <row r="3" spans="3:6" ht="15.75" thickBot="1" x14ac:dyDescent="0.3"/>
    <row r="4" spans="3:6" ht="16.5" thickBot="1" x14ac:dyDescent="0.3">
      <c r="C4" s="26" t="s">
        <v>1021</v>
      </c>
      <c r="D4" s="27">
        <v>2018</v>
      </c>
      <c r="E4" s="28">
        <v>2019</v>
      </c>
      <c r="F4" s="28">
        <v>2020</v>
      </c>
    </row>
    <row r="5" spans="3:6" ht="16.5" thickBot="1" x14ac:dyDescent="0.3">
      <c r="C5" s="29" t="s">
        <v>1030</v>
      </c>
      <c r="D5" s="30">
        <v>250</v>
      </c>
      <c r="E5" s="31">
        <v>250</v>
      </c>
      <c r="F5" s="31">
        <v>162.4</v>
      </c>
    </row>
    <row r="6" spans="3:6" ht="15.75" thickBot="1" x14ac:dyDescent="0.3">
      <c r="C6" s="36" t="s">
        <v>1031</v>
      </c>
      <c r="D6" s="32"/>
      <c r="E6" s="33">
        <v>9</v>
      </c>
      <c r="F6" s="33">
        <v>13.2</v>
      </c>
    </row>
    <row r="7" spans="3:6" ht="15.75" thickBot="1" x14ac:dyDescent="0.3">
      <c r="C7" s="36" t="s">
        <v>1032</v>
      </c>
      <c r="D7" s="32"/>
      <c r="E7" s="33">
        <v>46</v>
      </c>
      <c r="F7" s="33">
        <v>41.8</v>
      </c>
    </row>
    <row r="8" spans="3:6" ht="15.75" thickBot="1" x14ac:dyDescent="0.3">
      <c r="C8" s="36" t="s">
        <v>1033</v>
      </c>
      <c r="D8" s="32">
        <v>10</v>
      </c>
      <c r="E8" s="33">
        <v>9</v>
      </c>
      <c r="F8" s="33">
        <v>9</v>
      </c>
    </row>
    <row r="9" spans="3:6" ht="15.75" thickBot="1" x14ac:dyDescent="0.3">
      <c r="C9" s="36" t="s">
        <v>1034</v>
      </c>
      <c r="D9" s="32">
        <v>5</v>
      </c>
      <c r="E9" s="33">
        <v>6</v>
      </c>
      <c r="F9" s="33">
        <v>6</v>
      </c>
    </row>
    <row r="10" spans="3:6" ht="15.75" thickBot="1" x14ac:dyDescent="0.3">
      <c r="C10" s="36" t="s">
        <v>1035</v>
      </c>
      <c r="D10" s="32">
        <v>60</v>
      </c>
      <c r="E10" s="33">
        <v>60</v>
      </c>
      <c r="F10" s="33">
        <v>0</v>
      </c>
    </row>
    <row r="11" spans="3:6" ht="15.75" thickBot="1" x14ac:dyDescent="0.3">
      <c r="C11" s="36" t="s">
        <v>1036</v>
      </c>
      <c r="D11" s="32">
        <v>25</v>
      </c>
      <c r="E11" s="33">
        <v>25</v>
      </c>
      <c r="F11" s="33">
        <v>25</v>
      </c>
    </row>
    <row r="12" spans="3:6" ht="15.75" thickBot="1" x14ac:dyDescent="0.3">
      <c r="C12" s="36" t="s">
        <v>1037</v>
      </c>
      <c r="D12" s="32">
        <v>150</v>
      </c>
      <c r="E12" s="33">
        <v>95</v>
      </c>
      <c r="F12" s="33">
        <v>67.400000000000006</v>
      </c>
    </row>
    <row r="13" spans="3:6" ht="16.5" thickBot="1" x14ac:dyDescent="0.3">
      <c r="C13" s="29" t="s">
        <v>1038</v>
      </c>
      <c r="D13" s="30">
        <v>206.5</v>
      </c>
      <c r="E13" s="30">
        <v>213.2</v>
      </c>
      <c r="F13" s="31">
        <v>162.4</v>
      </c>
    </row>
    <row r="14" spans="3:6" ht="15.75" thickBot="1" x14ac:dyDescent="0.3">
      <c r="C14" s="37" t="s">
        <v>1031</v>
      </c>
      <c r="D14" s="32">
        <v>0</v>
      </c>
      <c r="E14" s="32">
        <v>9</v>
      </c>
      <c r="F14" s="33">
        <v>13.2</v>
      </c>
    </row>
    <row r="15" spans="3:6" ht="24.75" customHeight="1" thickBot="1" x14ac:dyDescent="0.3">
      <c r="C15" s="37" t="s">
        <v>1032</v>
      </c>
      <c r="D15" s="32">
        <v>0</v>
      </c>
      <c r="E15" s="32">
        <v>46</v>
      </c>
      <c r="F15" s="33">
        <v>41.8</v>
      </c>
    </row>
    <row r="16" spans="3:6" ht="15.75" thickBot="1" x14ac:dyDescent="0.3">
      <c r="C16" s="37" t="s">
        <v>1033</v>
      </c>
      <c r="D16" s="32">
        <v>10</v>
      </c>
      <c r="E16" s="32">
        <v>9</v>
      </c>
      <c r="F16" s="33">
        <v>9</v>
      </c>
    </row>
    <row r="17" spans="3:6" ht="15.75" thickBot="1" x14ac:dyDescent="0.3">
      <c r="C17" s="37" t="s">
        <v>1034</v>
      </c>
      <c r="D17" s="32">
        <v>5</v>
      </c>
      <c r="E17" s="32">
        <v>6</v>
      </c>
      <c r="F17" s="33">
        <v>6</v>
      </c>
    </row>
    <row r="18" spans="3:6" ht="15.75" thickBot="1" x14ac:dyDescent="0.3">
      <c r="C18" s="37" t="s">
        <v>1035</v>
      </c>
      <c r="D18" s="32">
        <v>16.5</v>
      </c>
      <c r="E18" s="32">
        <v>23.2</v>
      </c>
      <c r="F18" s="33">
        <v>0</v>
      </c>
    </row>
    <row r="19" spans="3:6" ht="15.75" thickBot="1" x14ac:dyDescent="0.3">
      <c r="C19" s="37" t="s">
        <v>1036</v>
      </c>
      <c r="D19" s="32">
        <v>25</v>
      </c>
      <c r="E19" s="32">
        <v>25</v>
      </c>
      <c r="F19" s="33">
        <v>25</v>
      </c>
    </row>
    <row r="20" spans="3:6" ht="15.75" thickBot="1" x14ac:dyDescent="0.3">
      <c r="C20" s="36" t="s">
        <v>1039</v>
      </c>
      <c r="D20" s="32">
        <v>150</v>
      </c>
      <c r="E20" s="32">
        <v>95</v>
      </c>
      <c r="F20" s="33">
        <v>67.400000000000006</v>
      </c>
    </row>
    <row r="21" spans="3:6" ht="16.5" thickBot="1" x14ac:dyDescent="0.3">
      <c r="C21" s="29" t="s">
        <v>1040</v>
      </c>
      <c r="D21" s="30">
        <v>127.2</v>
      </c>
      <c r="E21" s="30">
        <v>98.8</v>
      </c>
      <c r="F21" s="31">
        <v>69.900000000000006</v>
      </c>
    </row>
    <row r="22" spans="3:6" ht="15.75" thickBot="1" x14ac:dyDescent="0.3">
      <c r="C22" s="37" t="s">
        <v>1031</v>
      </c>
      <c r="D22" s="32">
        <v>0</v>
      </c>
      <c r="E22" s="32">
        <v>9</v>
      </c>
      <c r="F22" s="33">
        <v>2.2999999999999998</v>
      </c>
    </row>
    <row r="23" spans="3:6" ht="30.75" customHeight="1" thickBot="1" x14ac:dyDescent="0.3">
      <c r="C23" s="37" t="s">
        <v>1032</v>
      </c>
      <c r="D23" s="32">
        <v>0</v>
      </c>
      <c r="E23" s="32">
        <v>45.3</v>
      </c>
      <c r="F23" s="33">
        <v>40.4</v>
      </c>
    </row>
    <row r="24" spans="3:6" ht="15.75" thickBot="1" x14ac:dyDescent="0.3">
      <c r="C24" s="37" t="s">
        <v>1033</v>
      </c>
      <c r="D24" s="32">
        <v>10</v>
      </c>
      <c r="E24" s="32">
        <v>6.3</v>
      </c>
      <c r="F24" s="33">
        <v>0</v>
      </c>
    </row>
    <row r="25" spans="3:6" ht="15.75" thickBot="1" x14ac:dyDescent="0.3">
      <c r="C25" s="37" t="s">
        <v>1034</v>
      </c>
      <c r="D25" s="32">
        <v>5</v>
      </c>
      <c r="E25" s="32">
        <v>6</v>
      </c>
      <c r="F25" s="33">
        <v>2.2000000000000002</v>
      </c>
    </row>
    <row r="26" spans="3:6" ht="15.75" thickBot="1" x14ac:dyDescent="0.3">
      <c r="C26" s="37" t="s">
        <v>1035</v>
      </c>
      <c r="D26" s="32">
        <v>12.2</v>
      </c>
      <c r="E26" s="32">
        <v>7.2</v>
      </c>
      <c r="F26" s="33">
        <v>0</v>
      </c>
    </row>
    <row r="27" spans="3:6" ht="15.75" thickBot="1" x14ac:dyDescent="0.3">
      <c r="C27" s="37" t="s">
        <v>1036</v>
      </c>
      <c r="D27" s="32">
        <v>25</v>
      </c>
      <c r="E27" s="32">
        <v>25</v>
      </c>
      <c r="F27" s="33">
        <v>25</v>
      </c>
    </row>
    <row r="28" spans="3:6" ht="15.75" thickBot="1" x14ac:dyDescent="0.3">
      <c r="C28" s="36" t="s">
        <v>1037</v>
      </c>
      <c r="D28" s="32">
        <v>75</v>
      </c>
      <c r="E28" s="32">
        <v>0</v>
      </c>
      <c r="F28" s="33">
        <v>0</v>
      </c>
    </row>
    <row r="31" spans="3:6" x14ac:dyDescent="0.25">
      <c r="C31" s="34" t="s">
        <v>1029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8"/>
  <sheetViews>
    <sheetView topLeftCell="B1" workbookViewId="0">
      <selection activeCell="F20" sqref="F20"/>
    </sheetView>
  </sheetViews>
  <sheetFormatPr baseColWidth="10" defaultRowHeight="15" x14ac:dyDescent="0.25"/>
  <cols>
    <col min="8" max="8" width="11.42578125" customWidth="1"/>
  </cols>
  <sheetData>
    <row r="2" spans="2:2" x14ac:dyDescent="0.25">
      <c r="B2" s="13" t="s">
        <v>1271</v>
      </c>
    </row>
    <row r="22" spans="2:11" x14ac:dyDescent="0.25">
      <c r="B22" t="s">
        <v>0</v>
      </c>
    </row>
    <row r="24" spans="2:11" ht="15.75" x14ac:dyDescent="0.25">
      <c r="B24" s="16" t="s">
        <v>35</v>
      </c>
      <c r="C24" s="16"/>
      <c r="D24" s="16"/>
      <c r="E24" s="16"/>
      <c r="F24" s="16"/>
      <c r="G24" s="16"/>
      <c r="H24" s="16"/>
      <c r="I24" s="17"/>
      <c r="J24" s="17"/>
      <c r="K24" s="17"/>
    </row>
    <row r="28" spans="2:11" x14ac:dyDescent="0.25">
      <c r="C28" s="1"/>
      <c r="D28" s="1"/>
      <c r="E28" s="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U25"/>
  <sheetViews>
    <sheetView zoomScale="71" zoomScaleNormal="71" workbookViewId="0">
      <selection activeCell="E31" sqref="E31"/>
    </sheetView>
  </sheetViews>
  <sheetFormatPr baseColWidth="10" defaultRowHeight="15" x14ac:dyDescent="0.25"/>
  <sheetData>
    <row r="1" spans="3:21" x14ac:dyDescent="0.25">
      <c r="C1" s="13" t="s">
        <v>1366</v>
      </c>
    </row>
    <row r="13" spans="3:21" x14ac:dyDescent="0.25">
      <c r="N13" s="39">
        <v>2014</v>
      </c>
      <c r="O13" s="39">
        <v>2015</v>
      </c>
      <c r="P13" s="39">
        <v>2016</v>
      </c>
      <c r="Q13" s="39">
        <v>2017</v>
      </c>
      <c r="R13" s="39">
        <v>2018</v>
      </c>
      <c r="S13" s="39">
        <v>2019</v>
      </c>
      <c r="T13" s="39">
        <v>2020</v>
      </c>
      <c r="U13" s="39">
        <v>2021</v>
      </c>
    </row>
    <row r="14" spans="3:21" x14ac:dyDescent="0.25">
      <c r="M14" s="39" t="s">
        <v>1041</v>
      </c>
      <c r="N14">
        <v>1004</v>
      </c>
      <c r="O14">
        <v>962</v>
      </c>
      <c r="P14">
        <v>1176</v>
      </c>
      <c r="Q14">
        <v>1296</v>
      </c>
      <c r="R14">
        <v>1323</v>
      </c>
      <c r="S14">
        <v>1468</v>
      </c>
      <c r="T14">
        <v>1215</v>
      </c>
      <c r="U14">
        <v>1607</v>
      </c>
    </row>
    <row r="15" spans="3:21" x14ac:dyDescent="0.25">
      <c r="M15" s="39" t="s">
        <v>1042</v>
      </c>
      <c r="N15">
        <v>26535</v>
      </c>
      <c r="O15">
        <v>33692</v>
      </c>
      <c r="P15">
        <v>30106</v>
      </c>
      <c r="Q15">
        <v>33474</v>
      </c>
      <c r="R15">
        <v>30302</v>
      </c>
      <c r="S15">
        <v>39542</v>
      </c>
      <c r="T15">
        <v>34567</v>
      </c>
      <c r="U15">
        <v>45008</v>
      </c>
    </row>
    <row r="25" spans="3:3" x14ac:dyDescent="0.25">
      <c r="C25" s="38" t="s">
        <v>1152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opLeftCell="C4" zoomScale="86" zoomScaleNormal="86" workbookViewId="0">
      <selection activeCell="F29" sqref="F29"/>
    </sheetView>
  </sheetViews>
  <sheetFormatPr baseColWidth="10" defaultRowHeight="15" x14ac:dyDescent="0.25"/>
  <cols>
    <col min="1" max="1" width="28" customWidth="1"/>
    <col min="2" max="2" width="48.7109375" customWidth="1"/>
    <col min="3" max="3" width="41" customWidth="1"/>
  </cols>
  <sheetData>
    <row r="1" spans="1:7" ht="48.75" customHeight="1" x14ac:dyDescent="0.25">
      <c r="A1" s="77" t="s">
        <v>1043</v>
      </c>
      <c r="B1" s="77" t="s">
        <v>1044</v>
      </c>
      <c r="C1" s="77" t="s">
        <v>1153</v>
      </c>
      <c r="D1" s="77"/>
      <c r="E1" s="77"/>
      <c r="F1" s="77"/>
      <c r="G1" s="77"/>
    </row>
    <row r="2" spans="1:7" x14ac:dyDescent="0.25">
      <c r="A2" s="76">
        <v>0.13700000000000001</v>
      </c>
      <c r="B2" s="76">
        <v>0.29399999999999998</v>
      </c>
      <c r="C2" s="76">
        <v>0.56899999999999995</v>
      </c>
    </row>
    <row r="4" spans="1:7" x14ac:dyDescent="0.25">
      <c r="C4" s="12" t="s">
        <v>1367</v>
      </c>
    </row>
    <row r="26" spans="3:3" x14ac:dyDescent="0.25">
      <c r="C26" t="s">
        <v>1154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"/>
  <sheetViews>
    <sheetView topLeftCell="L1" zoomScale="98" zoomScaleNormal="98" workbookViewId="0">
      <selection activeCell="M6" sqref="M6"/>
    </sheetView>
  </sheetViews>
  <sheetFormatPr baseColWidth="10" defaultRowHeight="15" x14ac:dyDescent="0.25"/>
  <sheetData>
    <row r="1" spans="1:25" x14ac:dyDescent="0.25">
      <c r="A1" t="s">
        <v>1179</v>
      </c>
      <c r="B1" t="s">
        <v>1178</v>
      </c>
      <c r="C1" t="s">
        <v>1177</v>
      </c>
      <c r="D1" t="s">
        <v>1176</v>
      </c>
      <c r="E1" t="s">
        <v>1175</v>
      </c>
      <c r="F1" t="s">
        <v>1174</v>
      </c>
      <c r="G1" t="s">
        <v>1173</v>
      </c>
      <c r="H1" t="s">
        <v>1172</v>
      </c>
      <c r="I1" t="s">
        <v>1171</v>
      </c>
      <c r="J1" t="s">
        <v>1170</v>
      </c>
      <c r="K1" t="s">
        <v>1169</v>
      </c>
      <c r="L1" t="s">
        <v>1168</v>
      </c>
      <c r="M1" t="s">
        <v>1167</v>
      </c>
      <c r="N1" t="s">
        <v>1166</v>
      </c>
      <c r="O1" t="s">
        <v>1165</v>
      </c>
      <c r="P1" t="s">
        <v>1164</v>
      </c>
      <c r="Q1" t="s">
        <v>1163</v>
      </c>
      <c r="R1" t="s">
        <v>1162</v>
      </c>
      <c r="S1" t="s">
        <v>1161</v>
      </c>
      <c r="T1" t="s">
        <v>1160</v>
      </c>
      <c r="U1" t="s">
        <v>1159</v>
      </c>
      <c r="V1" t="s">
        <v>1158</v>
      </c>
      <c r="W1" t="s">
        <v>1157</v>
      </c>
      <c r="X1" t="s">
        <v>1156</v>
      </c>
      <c r="Y1" t="s">
        <v>1155</v>
      </c>
    </row>
    <row r="2" spans="1:25" x14ac:dyDescent="0.25">
      <c r="A2" s="79">
        <v>84.8</v>
      </c>
      <c r="B2" s="79">
        <v>85</v>
      </c>
      <c r="C2" s="79">
        <v>88.6</v>
      </c>
      <c r="D2" s="79">
        <v>93.8</v>
      </c>
      <c r="E2" s="79">
        <v>85.3</v>
      </c>
      <c r="F2" s="79">
        <v>89.2</v>
      </c>
      <c r="G2" s="79">
        <v>94.6</v>
      </c>
      <c r="H2" s="79">
        <v>98.6</v>
      </c>
      <c r="I2" s="79">
        <v>104.4</v>
      </c>
      <c r="J2" s="79">
        <v>110.8</v>
      </c>
      <c r="K2" s="79">
        <v>109.9</v>
      </c>
      <c r="L2" s="79">
        <v>119.8</v>
      </c>
      <c r="M2" s="79">
        <v>117.5</v>
      </c>
      <c r="N2" s="79">
        <v>116.8</v>
      </c>
      <c r="O2" s="79">
        <v>122.5</v>
      </c>
      <c r="P2" s="79">
        <v>130.4</v>
      </c>
      <c r="Q2" s="79">
        <v>131.5</v>
      </c>
      <c r="R2" s="79">
        <v>135.4</v>
      </c>
      <c r="S2" s="79">
        <v>125.5</v>
      </c>
      <c r="T2" s="79">
        <v>140</v>
      </c>
      <c r="U2" s="79">
        <v>144.80000000000001</v>
      </c>
      <c r="V2" s="79">
        <v>136.6</v>
      </c>
      <c r="W2" s="79">
        <v>147</v>
      </c>
      <c r="X2" s="79">
        <v>162.4</v>
      </c>
      <c r="Y2" s="78">
        <v>167.6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20"/>
  <sheetViews>
    <sheetView topLeftCell="E1" workbookViewId="0">
      <selection activeCell="Q13" sqref="Q13"/>
    </sheetView>
  </sheetViews>
  <sheetFormatPr baseColWidth="10" defaultRowHeight="15" x14ac:dyDescent="0.25"/>
  <cols>
    <col min="2" max="2" width="11.42578125" customWidth="1"/>
    <col min="4" max="4" width="4.5703125" customWidth="1"/>
    <col min="5" max="5" width="25.42578125" customWidth="1"/>
    <col min="15" max="15" width="27.140625" customWidth="1"/>
    <col min="16" max="16" width="17.28515625" customWidth="1"/>
    <col min="17" max="17" width="14.85546875" customWidth="1"/>
    <col min="18" max="18" width="16" customWidth="1"/>
  </cols>
  <sheetData>
    <row r="2" spans="3:18" ht="15.75" x14ac:dyDescent="0.25">
      <c r="C2" s="42" t="s">
        <v>1200</v>
      </c>
    </row>
    <row r="4" spans="3:18" ht="15.75" thickBot="1" x14ac:dyDescent="0.3">
      <c r="P4" s="40"/>
      <c r="Q4" s="40"/>
      <c r="R4" s="40"/>
    </row>
    <row r="5" spans="3:18" ht="15.75" thickTop="1" x14ac:dyDescent="0.25">
      <c r="E5" s="211"/>
      <c r="F5" s="81" t="s">
        <v>1180</v>
      </c>
      <c r="G5" s="81" t="s">
        <v>1180</v>
      </c>
      <c r="H5" s="81" t="s">
        <v>1184</v>
      </c>
      <c r="O5" s="40"/>
    </row>
    <row r="6" spans="3:18" ht="46.5" customHeight="1" thickBot="1" x14ac:dyDescent="0.3">
      <c r="E6" s="236"/>
      <c r="F6" s="80" t="s">
        <v>1181</v>
      </c>
      <c r="G6" s="80" t="s">
        <v>1182</v>
      </c>
      <c r="H6" s="80" t="s">
        <v>1185</v>
      </c>
      <c r="O6" s="40"/>
    </row>
    <row r="7" spans="3:18" ht="15.75" hidden="1" thickBot="1" x14ac:dyDescent="0.3">
      <c r="E7" s="212"/>
      <c r="F7" s="82"/>
      <c r="G7" s="83" t="s">
        <v>1183</v>
      </c>
      <c r="H7" s="82"/>
      <c r="O7" s="40"/>
    </row>
    <row r="8" spans="3:18" ht="34.5" customHeight="1" x14ac:dyDescent="0.25">
      <c r="E8" s="84" t="s">
        <v>1186</v>
      </c>
      <c r="F8" s="237">
        <v>3399</v>
      </c>
      <c r="G8" s="237">
        <v>14571</v>
      </c>
      <c r="H8" s="237">
        <v>17970</v>
      </c>
      <c r="O8" s="40"/>
    </row>
    <row r="9" spans="3:18" ht="39" customHeight="1" thickBot="1" x14ac:dyDescent="0.3">
      <c r="E9" s="85" t="s">
        <v>1187</v>
      </c>
      <c r="F9" s="238"/>
      <c r="G9" s="238"/>
      <c r="H9" s="238"/>
      <c r="O9" s="40"/>
    </row>
    <row r="10" spans="3:18" ht="27.75" customHeight="1" x14ac:dyDescent="0.25">
      <c r="E10" s="84" t="s">
        <v>1188</v>
      </c>
      <c r="F10" s="239">
        <v>587</v>
      </c>
      <c r="G10" s="239" t="s">
        <v>1190</v>
      </c>
      <c r="H10" s="239" t="s">
        <v>1191</v>
      </c>
      <c r="J10" s="43" t="s">
        <v>1045</v>
      </c>
      <c r="O10" s="40"/>
    </row>
    <row r="11" spans="3:18" ht="15.75" thickBot="1" x14ac:dyDescent="0.3">
      <c r="E11" s="85" t="s">
        <v>1189</v>
      </c>
      <c r="F11" s="240"/>
      <c r="G11" s="240"/>
      <c r="H11" s="240"/>
      <c r="J11" s="15" t="s">
        <v>1201</v>
      </c>
    </row>
    <row r="12" spans="3:18" ht="30" customHeight="1" x14ac:dyDescent="0.25">
      <c r="E12" s="84" t="s">
        <v>1192</v>
      </c>
      <c r="F12" s="239">
        <v>17.3</v>
      </c>
      <c r="G12" s="239">
        <v>61.1</v>
      </c>
      <c r="H12" s="239">
        <v>52.8</v>
      </c>
    </row>
    <row r="13" spans="3:18" ht="15.75" thickBot="1" x14ac:dyDescent="0.3">
      <c r="E13" s="85" t="s">
        <v>1193</v>
      </c>
      <c r="F13" s="240"/>
      <c r="G13" s="240"/>
      <c r="H13" s="240"/>
    </row>
    <row r="14" spans="3:18" ht="29.25" customHeight="1" x14ac:dyDescent="0.25">
      <c r="E14" s="84" t="s">
        <v>1194</v>
      </c>
      <c r="F14" s="239">
        <v>390</v>
      </c>
      <c r="G14" s="239" t="s">
        <v>1195</v>
      </c>
      <c r="H14" s="239" t="s">
        <v>1196</v>
      </c>
    </row>
    <row r="15" spans="3:18" ht="15.75" thickBot="1" x14ac:dyDescent="0.3">
      <c r="E15" s="85" t="s">
        <v>1187</v>
      </c>
      <c r="F15" s="240"/>
      <c r="G15" s="240"/>
      <c r="H15" s="240"/>
    </row>
    <row r="16" spans="3:18" ht="24.75" customHeight="1" x14ac:dyDescent="0.25">
      <c r="E16" s="84" t="s">
        <v>1197</v>
      </c>
      <c r="F16" s="239">
        <v>66.400000000000006</v>
      </c>
      <c r="G16" s="239">
        <v>80.5</v>
      </c>
      <c r="H16" s="239">
        <v>79.599999999999994</v>
      </c>
    </row>
    <row r="17" spans="5:8" ht="39.75" customHeight="1" thickBot="1" x14ac:dyDescent="0.3">
      <c r="E17" s="85" t="s">
        <v>1198</v>
      </c>
      <c r="F17" s="240"/>
      <c r="G17" s="240"/>
      <c r="H17" s="240"/>
    </row>
    <row r="18" spans="5:8" ht="31.5" customHeight="1" x14ac:dyDescent="0.25">
      <c r="E18" s="84" t="s">
        <v>1197</v>
      </c>
      <c r="F18" s="239">
        <v>11.5</v>
      </c>
      <c r="G18" s="239">
        <v>49.2</v>
      </c>
      <c r="H18" s="239">
        <v>42.1</v>
      </c>
    </row>
    <row r="19" spans="5:8" ht="34.5" customHeight="1" thickBot="1" x14ac:dyDescent="0.3">
      <c r="E19" s="86" t="s">
        <v>1199</v>
      </c>
      <c r="F19" s="241"/>
      <c r="G19" s="241"/>
      <c r="H19" s="241"/>
    </row>
    <row r="20" spans="5:8" ht="15.75" thickTop="1" x14ac:dyDescent="0.25"/>
  </sheetData>
  <mergeCells count="19">
    <mergeCell ref="H16:H17"/>
    <mergeCell ref="H18:H19"/>
    <mergeCell ref="F12:F13"/>
    <mergeCell ref="G12:G13"/>
    <mergeCell ref="H12:H13"/>
    <mergeCell ref="F14:F15"/>
    <mergeCell ref="G14:G15"/>
    <mergeCell ref="H14:H15"/>
    <mergeCell ref="F18:F19"/>
    <mergeCell ref="G18:G19"/>
    <mergeCell ref="F16:F17"/>
    <mergeCell ref="G16:G17"/>
    <mergeCell ref="E5:E7"/>
    <mergeCell ref="F8:F9"/>
    <mergeCell ref="G8:G9"/>
    <mergeCell ref="H8:H9"/>
    <mergeCell ref="F10:F11"/>
    <mergeCell ref="G10:G11"/>
    <mergeCell ref="H10:H1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E16"/>
  <sheetViews>
    <sheetView topLeftCell="A4" workbookViewId="0">
      <selection activeCell="C16" sqref="C16"/>
    </sheetView>
  </sheetViews>
  <sheetFormatPr baseColWidth="10" defaultRowHeight="15" x14ac:dyDescent="0.25"/>
  <sheetData>
    <row r="4" spans="3:5" x14ac:dyDescent="0.25">
      <c r="C4" s="75" t="s">
        <v>1202</v>
      </c>
    </row>
    <row r="5" spans="3:5" ht="15.75" thickBot="1" x14ac:dyDescent="0.3">
      <c r="C5" s="75" t="s">
        <v>1203</v>
      </c>
    </row>
    <row r="6" spans="3:5" ht="42" thickTop="1" thickBot="1" x14ac:dyDescent="0.3">
      <c r="C6" s="87" t="s">
        <v>1204</v>
      </c>
      <c r="D6" s="87" t="s">
        <v>1052</v>
      </c>
      <c r="E6" s="87" t="s">
        <v>1057</v>
      </c>
    </row>
    <row r="7" spans="3:5" ht="27.75" thickBot="1" x14ac:dyDescent="0.3">
      <c r="C7" s="88" t="s">
        <v>1205</v>
      </c>
      <c r="D7" s="89">
        <v>2.5</v>
      </c>
      <c r="E7" s="89">
        <v>4.9000000000000004</v>
      </c>
    </row>
    <row r="8" spans="3:5" ht="27.75" thickBot="1" x14ac:dyDescent="0.3">
      <c r="C8" s="88" t="s">
        <v>1206</v>
      </c>
      <c r="D8" s="89">
        <v>5.6</v>
      </c>
      <c r="E8" s="89">
        <v>12.1</v>
      </c>
    </row>
    <row r="9" spans="3:5" ht="27.75" thickBot="1" x14ac:dyDescent="0.3">
      <c r="C9" s="88" t="s">
        <v>1207</v>
      </c>
      <c r="D9" s="89">
        <v>39.4</v>
      </c>
      <c r="E9" s="89">
        <v>25.2</v>
      </c>
    </row>
    <row r="10" spans="3:5" ht="27.75" thickBot="1" x14ac:dyDescent="0.3">
      <c r="C10" s="88" t="s">
        <v>1208</v>
      </c>
      <c r="D10" s="89">
        <v>61.5</v>
      </c>
      <c r="E10" s="89">
        <v>35.9</v>
      </c>
    </row>
    <row r="11" spans="3:5" ht="27.75" thickBot="1" x14ac:dyDescent="0.3">
      <c r="C11" s="88" t="s">
        <v>1209</v>
      </c>
      <c r="D11" s="89">
        <v>68.2</v>
      </c>
      <c r="E11" s="89">
        <v>48.5</v>
      </c>
    </row>
    <row r="12" spans="3:5" ht="27.75" thickBot="1" x14ac:dyDescent="0.3">
      <c r="C12" s="88" t="s">
        <v>1210</v>
      </c>
      <c r="D12" s="89">
        <v>67.599999999999994</v>
      </c>
      <c r="E12" s="89">
        <v>54.1</v>
      </c>
    </row>
    <row r="13" spans="3:5" ht="41.25" thickBot="1" x14ac:dyDescent="0.3">
      <c r="C13" s="88" t="s">
        <v>1211</v>
      </c>
      <c r="D13" s="89">
        <v>70</v>
      </c>
      <c r="E13" s="89">
        <v>69.2</v>
      </c>
    </row>
    <row r="14" spans="3:5" ht="15.75" thickBot="1" x14ac:dyDescent="0.3">
      <c r="C14" s="90" t="s">
        <v>1184</v>
      </c>
      <c r="D14" s="91">
        <v>39.200000000000003</v>
      </c>
      <c r="E14" s="91">
        <v>34.4</v>
      </c>
    </row>
    <row r="15" spans="3:5" ht="15.75" thickTop="1" x14ac:dyDescent="0.25"/>
    <row r="16" spans="3:5" x14ac:dyDescent="0.25">
      <c r="C16" t="s">
        <v>1212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topLeftCell="A7" workbookViewId="0">
      <selection activeCell="E24" sqref="E24"/>
    </sheetView>
  </sheetViews>
  <sheetFormatPr baseColWidth="10" defaultRowHeight="15" x14ac:dyDescent="0.25"/>
  <cols>
    <col min="3" max="3" width="21.42578125" customWidth="1"/>
    <col min="12" max="12" width="23.5703125" customWidth="1"/>
  </cols>
  <sheetData>
    <row r="2" spans="1:15" x14ac:dyDescent="0.25">
      <c r="C2" s="75" t="s">
        <v>1213</v>
      </c>
    </row>
    <row r="3" spans="1:15" ht="15.75" thickBot="1" x14ac:dyDescent="0.3">
      <c r="C3" s="75" t="s">
        <v>1214</v>
      </c>
    </row>
    <row r="4" spans="1:15" ht="16.5" thickTop="1" thickBot="1" x14ac:dyDescent="0.3">
      <c r="C4" s="87"/>
      <c r="D4" s="87">
        <v>2010</v>
      </c>
      <c r="E4" s="87">
        <v>2018</v>
      </c>
      <c r="F4" s="87">
        <v>2019</v>
      </c>
      <c r="G4" s="87">
        <v>2020</v>
      </c>
    </row>
    <row r="5" spans="1:15" ht="15.75" thickBot="1" x14ac:dyDescent="0.3">
      <c r="C5" s="92" t="s">
        <v>1052</v>
      </c>
      <c r="D5" s="93"/>
      <c r="E5" s="93"/>
      <c r="F5" s="93"/>
      <c r="G5" s="93"/>
      <c r="M5">
        <v>2010</v>
      </c>
      <c r="N5">
        <v>2018</v>
      </c>
      <c r="O5">
        <v>2019</v>
      </c>
    </row>
    <row r="6" spans="1:15" ht="41.25" thickBot="1" x14ac:dyDescent="0.3">
      <c r="C6" s="94" t="s">
        <v>1215</v>
      </c>
      <c r="D6" s="95" t="s">
        <v>1216</v>
      </c>
      <c r="E6" s="95" t="s">
        <v>1217</v>
      </c>
      <c r="F6" s="95" t="s">
        <v>1218</v>
      </c>
      <c r="G6" s="96">
        <v>6910</v>
      </c>
      <c r="L6" s="47" t="s">
        <v>1052</v>
      </c>
    </row>
    <row r="7" spans="1:15" ht="45.75" thickBot="1" x14ac:dyDescent="0.3">
      <c r="C7" s="94" t="s">
        <v>1054</v>
      </c>
      <c r="D7" s="95" t="s">
        <v>1219</v>
      </c>
      <c r="E7" s="95" t="s">
        <v>1220</v>
      </c>
      <c r="F7" s="95" t="s">
        <v>1221</v>
      </c>
      <c r="G7" s="96">
        <v>4906</v>
      </c>
      <c r="L7" s="40" t="s">
        <v>1053</v>
      </c>
      <c r="M7">
        <v>7380</v>
      </c>
      <c r="N7">
        <v>7112</v>
      </c>
      <c r="O7">
        <v>8003</v>
      </c>
    </row>
    <row r="8" spans="1:15" ht="41.25" thickBot="1" x14ac:dyDescent="0.3">
      <c r="C8" s="94" t="s">
        <v>1222</v>
      </c>
      <c r="D8" s="95" t="s">
        <v>1223</v>
      </c>
      <c r="E8" s="95" t="s">
        <v>1224</v>
      </c>
      <c r="F8" s="95" t="s">
        <v>1225</v>
      </c>
      <c r="G8" s="96">
        <v>1409</v>
      </c>
      <c r="L8" s="40" t="s">
        <v>1054</v>
      </c>
      <c r="M8">
        <v>5226</v>
      </c>
      <c r="N8">
        <v>4975</v>
      </c>
      <c r="O8">
        <v>5340</v>
      </c>
    </row>
    <row r="9" spans="1:15" ht="45.75" thickBot="1" x14ac:dyDescent="0.3">
      <c r="C9" s="97" t="s">
        <v>1056</v>
      </c>
      <c r="D9" s="98">
        <v>4.4000000000000004</v>
      </c>
      <c r="E9" s="98">
        <v>3.7</v>
      </c>
      <c r="F9" s="98">
        <v>3.8</v>
      </c>
      <c r="G9" s="98">
        <v>3.7</v>
      </c>
      <c r="L9" s="40" t="s">
        <v>1055</v>
      </c>
      <c r="M9">
        <v>1412</v>
      </c>
      <c r="N9">
        <v>1430</v>
      </c>
      <c r="O9">
        <v>1499</v>
      </c>
    </row>
    <row r="10" spans="1:15" ht="30.75" thickBot="1" x14ac:dyDescent="0.3">
      <c r="C10" s="92" t="s">
        <v>1057</v>
      </c>
      <c r="D10" s="95"/>
      <c r="E10" s="95"/>
      <c r="F10" s="95"/>
      <c r="G10" s="95"/>
      <c r="L10" s="48" t="s">
        <v>1056</v>
      </c>
      <c r="M10" s="10">
        <v>4.4000000000000004</v>
      </c>
      <c r="N10" s="10">
        <v>3.7</v>
      </c>
      <c r="O10" s="10">
        <v>3.8</v>
      </c>
    </row>
    <row r="11" spans="1:15" ht="41.25" thickBot="1" x14ac:dyDescent="0.3">
      <c r="C11" s="94" t="s">
        <v>1215</v>
      </c>
      <c r="D11" s="95" t="s">
        <v>1226</v>
      </c>
      <c r="E11" s="95" t="s">
        <v>1227</v>
      </c>
      <c r="F11" s="95" t="s">
        <v>1228</v>
      </c>
      <c r="G11" s="96">
        <v>8205</v>
      </c>
      <c r="L11" s="47" t="s">
        <v>1057</v>
      </c>
    </row>
    <row r="12" spans="1:15" ht="45.75" thickBot="1" x14ac:dyDescent="0.3">
      <c r="C12" s="94" t="s">
        <v>1054</v>
      </c>
      <c r="D12" s="95" t="s">
        <v>1229</v>
      </c>
      <c r="E12" s="95" t="s">
        <v>1230</v>
      </c>
      <c r="F12" s="95" t="s">
        <v>1231</v>
      </c>
      <c r="G12" s="96">
        <v>4434</v>
      </c>
      <c r="L12" s="40" t="s">
        <v>1053</v>
      </c>
      <c r="M12">
        <v>7185</v>
      </c>
      <c r="N12">
        <v>9111</v>
      </c>
      <c r="O12">
        <v>9815</v>
      </c>
    </row>
    <row r="13" spans="1:15" ht="41.25" thickBot="1" x14ac:dyDescent="0.3">
      <c r="C13" s="94" t="s">
        <v>1222</v>
      </c>
      <c r="D13" s="95" t="s">
        <v>1232</v>
      </c>
      <c r="E13" s="95" t="s">
        <v>1233</v>
      </c>
      <c r="F13" s="95" t="s">
        <v>1234</v>
      </c>
      <c r="G13" s="96">
        <v>1850</v>
      </c>
      <c r="L13" s="40" t="s">
        <v>1054</v>
      </c>
      <c r="M13">
        <v>4646</v>
      </c>
      <c r="N13">
        <v>4826</v>
      </c>
      <c r="O13">
        <v>5141</v>
      </c>
    </row>
    <row r="14" spans="1:15" ht="45.75" thickBot="1" x14ac:dyDescent="0.3">
      <c r="C14" s="99" t="s">
        <v>1056</v>
      </c>
      <c r="D14" s="100">
        <v>4.5</v>
      </c>
      <c r="E14" s="100">
        <v>4.5999999999999996</v>
      </c>
      <c r="F14" s="100">
        <v>4.7</v>
      </c>
      <c r="G14" s="100">
        <v>4.5999999999999996</v>
      </c>
      <c r="L14" s="40" t="s">
        <v>1055</v>
      </c>
      <c r="M14">
        <v>1546</v>
      </c>
      <c r="N14">
        <v>1888</v>
      </c>
      <c r="O14">
        <v>1909</v>
      </c>
    </row>
    <row r="15" spans="1:15" ht="30.75" thickTop="1" x14ac:dyDescent="0.25">
      <c r="C15" s="41"/>
      <c r="L15" s="48" t="s">
        <v>1056</v>
      </c>
      <c r="M15" s="10">
        <v>4.5</v>
      </c>
      <c r="N15" s="10">
        <v>4.5999999999999996</v>
      </c>
      <c r="O15" s="10">
        <v>4.7</v>
      </c>
    </row>
    <row r="16" spans="1:15" x14ac:dyDescent="0.25">
      <c r="A16" t="s">
        <v>1050</v>
      </c>
    </row>
    <row r="17" spans="1:1" x14ac:dyDescent="0.25">
      <c r="A17" s="45" t="s">
        <v>1051</v>
      </c>
    </row>
    <row r="18" spans="1:1" x14ac:dyDescent="0.25">
      <c r="A18" s="45" t="s">
        <v>1235</v>
      </c>
    </row>
    <row r="19" spans="1:1" x14ac:dyDescent="0.25">
      <c r="A19" s="46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L23"/>
  <sheetViews>
    <sheetView topLeftCell="E1" workbookViewId="0">
      <selection activeCell="L20" sqref="L20"/>
    </sheetView>
  </sheetViews>
  <sheetFormatPr baseColWidth="10" defaultRowHeight="15" x14ac:dyDescent="0.25"/>
  <sheetData>
    <row r="3" spans="12:12" x14ac:dyDescent="0.25">
      <c r="L3" t="s">
        <v>1368</v>
      </c>
    </row>
    <row r="23" spans="4:4" x14ac:dyDescent="0.25">
      <c r="D23" t="s">
        <v>1236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9"/>
  <sheetViews>
    <sheetView workbookViewId="0">
      <selection activeCell="C1" sqref="C1"/>
    </sheetView>
  </sheetViews>
  <sheetFormatPr baseColWidth="10" defaultRowHeight="15" x14ac:dyDescent="0.25"/>
  <sheetData>
    <row r="1" spans="3:3" x14ac:dyDescent="0.25">
      <c r="C1" s="196" t="s">
        <v>1369</v>
      </c>
    </row>
    <row r="19" spans="3:3" x14ac:dyDescent="0.25">
      <c r="C19" t="s">
        <v>1237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"/>
  <sheetViews>
    <sheetView workbookViewId="0">
      <selection activeCell="D22" sqref="D22"/>
    </sheetView>
  </sheetViews>
  <sheetFormatPr baseColWidth="10" defaultRowHeight="15" x14ac:dyDescent="0.25"/>
  <sheetData>
    <row r="2" spans="4:4" x14ac:dyDescent="0.25">
      <c r="D2" s="75" t="s">
        <v>1370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4"/>
  <sheetViews>
    <sheetView topLeftCell="A13" workbookViewId="0">
      <selection activeCell="B14" sqref="B14"/>
    </sheetView>
  </sheetViews>
  <sheetFormatPr baseColWidth="10" defaultRowHeight="15" x14ac:dyDescent="0.25"/>
  <sheetData>
    <row r="3" spans="2:5" x14ac:dyDescent="0.25">
      <c r="B3" s="197" t="s">
        <v>1371</v>
      </c>
    </row>
    <row r="6" spans="2:5" ht="15.75" thickBot="1" x14ac:dyDescent="0.3"/>
    <row r="7" spans="2:5" ht="121.5" thickTop="1" thickBot="1" x14ac:dyDescent="0.3">
      <c r="B7" s="140"/>
      <c r="C7" s="140" t="s">
        <v>1372</v>
      </c>
      <c r="D7" s="140" t="s">
        <v>1373</v>
      </c>
      <c r="E7" s="141" t="s">
        <v>1374</v>
      </c>
    </row>
    <row r="8" spans="2:5" ht="26.25" thickBot="1" x14ac:dyDescent="0.3">
      <c r="B8" s="142" t="s">
        <v>1375</v>
      </c>
      <c r="C8" s="143">
        <v>253</v>
      </c>
      <c r="D8" s="198">
        <v>3946.13</v>
      </c>
      <c r="E8" s="199">
        <v>6.0000000000000002E-5</v>
      </c>
    </row>
    <row r="9" spans="2:5" ht="51.75" thickBot="1" x14ac:dyDescent="0.3">
      <c r="B9" s="142" t="s">
        <v>1376</v>
      </c>
      <c r="C9" s="143">
        <v>207</v>
      </c>
      <c r="D9" s="143">
        <v>152.82</v>
      </c>
      <c r="E9" s="199">
        <v>1.4E-3</v>
      </c>
    </row>
    <row r="10" spans="2:5" ht="51.75" thickBot="1" x14ac:dyDescent="0.3">
      <c r="B10" s="142" t="s">
        <v>1377</v>
      </c>
      <c r="C10" s="143">
        <v>35</v>
      </c>
      <c r="D10" s="143">
        <v>5.86</v>
      </c>
      <c r="E10" s="199">
        <v>6.0000000000000001E-3</v>
      </c>
    </row>
    <row r="11" spans="2:5" ht="39" thickBot="1" x14ac:dyDescent="0.3">
      <c r="B11" s="200" t="s">
        <v>1378</v>
      </c>
      <c r="C11" s="201" t="s">
        <v>1379</v>
      </c>
      <c r="D11" s="201">
        <v>0.27</v>
      </c>
      <c r="E11" s="202" t="s">
        <v>1380</v>
      </c>
    </row>
    <row r="12" spans="2:5" ht="15.75" thickTop="1" x14ac:dyDescent="0.25"/>
    <row r="14" spans="2:5" x14ac:dyDescent="0.25">
      <c r="B14" t="s">
        <v>1381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26"/>
  <sheetViews>
    <sheetView topLeftCell="E7" workbookViewId="0">
      <selection activeCell="L26" sqref="L26"/>
    </sheetView>
  </sheetViews>
  <sheetFormatPr baseColWidth="10" defaultRowHeight="15" x14ac:dyDescent="0.25"/>
  <cols>
    <col min="2" max="3" width="11.42578125" customWidth="1"/>
    <col min="4" max="4" width="49.140625" customWidth="1"/>
  </cols>
  <sheetData>
    <row r="2" spans="4:12" x14ac:dyDescent="0.25">
      <c r="D2" s="13" t="s">
        <v>1</v>
      </c>
    </row>
    <row r="9" spans="4:12" ht="15.75" thickBot="1" x14ac:dyDescent="0.3">
      <c r="D9" s="75" t="s">
        <v>1272</v>
      </c>
    </row>
    <row r="10" spans="4:12" ht="16.5" thickTop="1" thickBot="1" x14ac:dyDescent="0.3">
      <c r="D10" s="140"/>
      <c r="E10" s="140">
        <v>2014</v>
      </c>
      <c r="F10" s="140">
        <v>2015</v>
      </c>
      <c r="G10" s="140">
        <v>2016</v>
      </c>
      <c r="H10" s="140">
        <v>2017</v>
      </c>
      <c r="I10" s="140">
        <v>2018</v>
      </c>
      <c r="J10" s="140">
        <v>2019</v>
      </c>
      <c r="K10" s="140">
        <v>2020</v>
      </c>
      <c r="L10" s="141">
        <v>2021</v>
      </c>
    </row>
    <row r="11" spans="4:12" ht="15.75" thickBot="1" x14ac:dyDescent="0.3">
      <c r="D11" s="142" t="s">
        <v>23</v>
      </c>
      <c r="E11" s="143">
        <v>165.7</v>
      </c>
      <c r="F11" s="143">
        <v>172</v>
      </c>
      <c r="G11" s="143">
        <v>188.8</v>
      </c>
      <c r="H11" s="143">
        <v>197.9</v>
      </c>
      <c r="I11" s="143">
        <v>201.1</v>
      </c>
      <c r="J11" s="143">
        <v>218.4</v>
      </c>
      <c r="K11" s="143">
        <v>218.1</v>
      </c>
      <c r="L11" s="144">
        <v>271</v>
      </c>
    </row>
    <row r="12" spans="4:12" ht="15.75" thickBot="1" x14ac:dyDescent="0.3">
      <c r="D12" s="145" t="s">
        <v>1273</v>
      </c>
      <c r="E12" s="146" t="s">
        <v>1274</v>
      </c>
      <c r="F12" s="146" t="s">
        <v>1275</v>
      </c>
      <c r="G12" s="146" t="s">
        <v>1276</v>
      </c>
      <c r="H12" s="146" t="s">
        <v>1277</v>
      </c>
      <c r="I12" s="146" t="s">
        <v>1278</v>
      </c>
      <c r="J12" s="146">
        <v>8.6</v>
      </c>
      <c r="K12" s="146">
        <v>-0.2</v>
      </c>
      <c r="L12" s="147">
        <v>24.3</v>
      </c>
    </row>
    <row r="13" spans="4:12" ht="15.75" thickBot="1" x14ac:dyDescent="0.3">
      <c r="D13" s="142" t="s">
        <v>20</v>
      </c>
      <c r="E13" s="143">
        <v>101.6</v>
      </c>
      <c r="F13" s="143">
        <v>76.099999999999994</v>
      </c>
      <c r="G13" s="143">
        <v>79.3</v>
      </c>
      <c r="H13" s="143">
        <v>79.3</v>
      </c>
      <c r="I13" s="143">
        <v>90.3</v>
      </c>
      <c r="J13" s="143">
        <v>94.8</v>
      </c>
      <c r="K13" s="143">
        <v>82</v>
      </c>
      <c r="L13" s="144">
        <v>83.4</v>
      </c>
    </row>
    <row r="14" spans="4:12" ht="15.75" thickBot="1" x14ac:dyDescent="0.3">
      <c r="D14" s="145" t="s">
        <v>1273</v>
      </c>
      <c r="E14" s="146" t="s">
        <v>1279</v>
      </c>
      <c r="F14" s="146" t="s">
        <v>1280</v>
      </c>
      <c r="G14" s="146" t="s">
        <v>1274</v>
      </c>
      <c r="H14" s="146" t="s">
        <v>1281</v>
      </c>
      <c r="I14" s="146" t="s">
        <v>1282</v>
      </c>
      <c r="J14" s="146" t="s">
        <v>1283</v>
      </c>
      <c r="K14" s="146" t="s">
        <v>1284</v>
      </c>
      <c r="L14" s="147">
        <v>1.7</v>
      </c>
    </row>
    <row r="15" spans="4:12" ht="15.75" thickBot="1" x14ac:dyDescent="0.3">
      <c r="D15" s="142" t="s">
        <v>1285</v>
      </c>
      <c r="E15" s="143">
        <v>9.6</v>
      </c>
      <c r="F15" s="143">
        <v>7.6</v>
      </c>
      <c r="G15" s="143">
        <v>7.8</v>
      </c>
      <c r="H15" s="143">
        <v>8.1999999999999993</v>
      </c>
      <c r="I15" s="143">
        <v>8.8000000000000007</v>
      </c>
      <c r="J15" s="143">
        <v>10.199999999999999</v>
      </c>
      <c r="K15" s="143">
        <v>12.9</v>
      </c>
      <c r="L15" s="144">
        <v>18.5</v>
      </c>
    </row>
    <row r="16" spans="4:12" ht="15.75" thickBot="1" x14ac:dyDescent="0.3">
      <c r="D16" s="145" t="s">
        <v>1273</v>
      </c>
      <c r="E16" s="146" t="s">
        <v>1286</v>
      </c>
      <c r="F16" s="146" t="s">
        <v>1287</v>
      </c>
      <c r="G16" s="146" t="s">
        <v>1288</v>
      </c>
      <c r="H16" s="146" t="s">
        <v>1289</v>
      </c>
      <c r="I16" s="146" t="s">
        <v>1290</v>
      </c>
      <c r="J16" s="146" t="s">
        <v>1291</v>
      </c>
      <c r="K16" s="146">
        <v>26.5</v>
      </c>
      <c r="L16" s="147">
        <v>43</v>
      </c>
    </row>
    <row r="17" spans="3:12" ht="15.75" thickBot="1" x14ac:dyDescent="0.3">
      <c r="D17" s="142" t="s">
        <v>21</v>
      </c>
      <c r="E17" s="143">
        <v>283.5</v>
      </c>
      <c r="F17" s="143">
        <v>277</v>
      </c>
      <c r="G17" s="143">
        <v>285.8</v>
      </c>
      <c r="H17" s="143">
        <v>314.10000000000002</v>
      </c>
      <c r="I17" s="143">
        <v>399.9</v>
      </c>
      <c r="J17" s="143">
        <v>502</v>
      </c>
      <c r="K17" s="143">
        <v>548.1</v>
      </c>
      <c r="L17" s="144">
        <v>641.5</v>
      </c>
    </row>
    <row r="18" spans="3:12" ht="15.75" thickBot="1" x14ac:dyDescent="0.3">
      <c r="D18" s="145" t="s">
        <v>1273</v>
      </c>
      <c r="E18" s="146" t="s">
        <v>1292</v>
      </c>
      <c r="F18" s="146" t="s">
        <v>1293</v>
      </c>
      <c r="G18" s="146" t="s">
        <v>1294</v>
      </c>
      <c r="H18" s="146" t="s">
        <v>1295</v>
      </c>
      <c r="I18" s="146" t="s">
        <v>1296</v>
      </c>
      <c r="J18" s="146" t="s">
        <v>1297</v>
      </c>
      <c r="K18" s="146">
        <v>9.1999999999999993</v>
      </c>
      <c r="L18" s="147">
        <v>17</v>
      </c>
    </row>
    <row r="19" spans="3:12" ht="15.75" thickBot="1" x14ac:dyDescent="0.3">
      <c r="D19" s="142" t="s">
        <v>22</v>
      </c>
      <c r="E19" s="143">
        <v>560.4</v>
      </c>
      <c r="F19" s="143">
        <v>532.70000000000005</v>
      </c>
      <c r="G19" s="143">
        <v>561.70000000000005</v>
      </c>
      <c r="H19" s="143">
        <v>599.5</v>
      </c>
      <c r="I19" s="143">
        <v>700.1</v>
      </c>
      <c r="J19" s="143">
        <v>825.4</v>
      </c>
      <c r="K19" s="143">
        <v>861.1</v>
      </c>
      <c r="L19" s="144">
        <v>1014.4</v>
      </c>
    </row>
    <row r="20" spans="3:12" ht="15.75" thickBot="1" x14ac:dyDescent="0.3">
      <c r="D20" s="148" t="s">
        <v>1298</v>
      </c>
      <c r="E20" s="149">
        <v>29.6</v>
      </c>
      <c r="F20" s="149">
        <v>32.299999999999997</v>
      </c>
      <c r="G20" s="149">
        <v>33.6</v>
      </c>
      <c r="H20" s="149">
        <v>33</v>
      </c>
      <c r="I20" s="149">
        <v>28.7</v>
      </c>
      <c r="J20" s="149">
        <v>26.5</v>
      </c>
      <c r="K20" s="149">
        <v>25.3</v>
      </c>
      <c r="L20" s="150">
        <v>26.7</v>
      </c>
    </row>
    <row r="21" spans="3:12" ht="15.75" thickBot="1" x14ac:dyDescent="0.3">
      <c r="D21" s="148" t="s">
        <v>1299</v>
      </c>
      <c r="E21" s="149">
        <v>18.100000000000001</v>
      </c>
      <c r="F21" s="149">
        <v>14.3</v>
      </c>
      <c r="G21" s="149">
        <v>14.1</v>
      </c>
      <c r="H21" s="149">
        <v>13.2</v>
      </c>
      <c r="I21" s="149">
        <v>12.9</v>
      </c>
      <c r="J21" s="149">
        <v>11.5</v>
      </c>
      <c r="K21" s="149">
        <v>9.5</v>
      </c>
      <c r="L21" s="150">
        <v>8.1999999999999993</v>
      </c>
    </row>
    <row r="22" spans="3:12" ht="15.75" thickBot="1" x14ac:dyDescent="0.3">
      <c r="C22" t="s">
        <v>0</v>
      </c>
      <c r="D22" s="148" t="s">
        <v>1300</v>
      </c>
      <c r="E22" s="149">
        <v>1.7</v>
      </c>
      <c r="F22" s="149">
        <v>1.4</v>
      </c>
      <c r="G22" s="149">
        <v>1.4</v>
      </c>
      <c r="H22" s="149">
        <v>1.4</v>
      </c>
      <c r="I22" s="149">
        <v>1.3</v>
      </c>
      <c r="J22" s="149">
        <v>1.2</v>
      </c>
      <c r="K22" s="149">
        <v>1.5</v>
      </c>
      <c r="L22" s="150">
        <v>1.8</v>
      </c>
    </row>
    <row r="23" spans="3:12" ht="15.75" thickBot="1" x14ac:dyDescent="0.3">
      <c r="D23" s="151" t="s">
        <v>1301</v>
      </c>
      <c r="E23" s="152">
        <v>50.6</v>
      </c>
      <c r="F23" s="152">
        <v>52</v>
      </c>
      <c r="G23" s="152">
        <v>50.9</v>
      </c>
      <c r="H23" s="152">
        <v>52.4</v>
      </c>
      <c r="I23" s="152">
        <v>57.1</v>
      </c>
      <c r="J23" s="152">
        <v>60.8</v>
      </c>
      <c r="K23" s="152">
        <v>63.7</v>
      </c>
      <c r="L23" s="153">
        <v>63.2</v>
      </c>
    </row>
    <row r="24" spans="3:12" ht="15.75" thickTop="1" x14ac:dyDescent="0.25">
      <c r="D24" s="154" t="s">
        <v>1302</v>
      </c>
    </row>
    <row r="26" spans="3:12" x14ac:dyDescent="0.25">
      <c r="D26" s="155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6"/>
  <sheetViews>
    <sheetView topLeftCell="H1" workbookViewId="0">
      <selection activeCell="I9" sqref="I9"/>
    </sheetView>
  </sheetViews>
  <sheetFormatPr baseColWidth="10" defaultRowHeight="15" x14ac:dyDescent="0.25"/>
  <cols>
    <col min="10" max="10" width="27.140625" customWidth="1"/>
  </cols>
  <sheetData>
    <row r="3" spans="2:14" ht="15.75" x14ac:dyDescent="0.25">
      <c r="B3" s="41" t="s">
        <v>1059</v>
      </c>
    </row>
    <row r="5" spans="2:14" x14ac:dyDescent="0.25">
      <c r="J5" s="243" t="s">
        <v>1082</v>
      </c>
      <c r="K5" s="242" t="s">
        <v>1062</v>
      </c>
      <c r="L5" s="242"/>
      <c r="M5" s="242" t="s">
        <v>1063</v>
      </c>
      <c r="N5" s="242"/>
    </row>
    <row r="6" spans="2:14" ht="30" x14ac:dyDescent="0.25">
      <c r="J6" s="243"/>
      <c r="K6" s="49" t="s">
        <v>1060</v>
      </c>
      <c r="L6" s="49" t="s">
        <v>1061</v>
      </c>
      <c r="M6" s="49" t="s">
        <v>1060</v>
      </c>
      <c r="N6" s="49" t="s">
        <v>1061</v>
      </c>
    </row>
    <row r="7" spans="2:14" ht="45" x14ac:dyDescent="0.25">
      <c r="J7" s="50" t="s">
        <v>1064</v>
      </c>
      <c r="K7" s="14" t="s">
        <v>1067</v>
      </c>
      <c r="L7" s="14" t="s">
        <v>1071</v>
      </c>
      <c r="M7" s="14" t="s">
        <v>1074</v>
      </c>
      <c r="N7" s="14" t="s">
        <v>1078</v>
      </c>
    </row>
    <row r="8" spans="2:14" ht="60" x14ac:dyDescent="0.25">
      <c r="J8" s="50" t="s">
        <v>1065</v>
      </c>
      <c r="K8" s="14" t="s">
        <v>1068</v>
      </c>
      <c r="L8" s="14" t="s">
        <v>1068</v>
      </c>
      <c r="M8" s="14" t="s">
        <v>1075</v>
      </c>
      <c r="N8" s="14" t="s">
        <v>1079</v>
      </c>
    </row>
    <row r="9" spans="2:14" ht="75" x14ac:dyDescent="0.25">
      <c r="J9" s="50" t="s">
        <v>1066</v>
      </c>
      <c r="K9" s="14" t="s">
        <v>1069</v>
      </c>
      <c r="L9" s="14" t="s">
        <v>1072</v>
      </c>
      <c r="M9" s="14" t="s">
        <v>1076</v>
      </c>
      <c r="N9" s="14" t="s">
        <v>1080</v>
      </c>
    </row>
    <row r="10" spans="2:14" x14ac:dyDescent="0.25">
      <c r="J10" s="51" t="s">
        <v>22</v>
      </c>
      <c r="K10" s="52" t="s">
        <v>1070</v>
      </c>
      <c r="L10" s="52" t="s">
        <v>1073</v>
      </c>
      <c r="M10" s="52" t="s">
        <v>1077</v>
      </c>
      <c r="N10" s="52" t="s">
        <v>1081</v>
      </c>
    </row>
    <row r="16" spans="2:14" x14ac:dyDescent="0.25">
      <c r="B16" s="15" t="s">
        <v>1058</v>
      </c>
    </row>
  </sheetData>
  <mergeCells count="3">
    <mergeCell ref="K5:L5"/>
    <mergeCell ref="M5:N5"/>
    <mergeCell ref="J5:J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15"/>
  <sheetViews>
    <sheetView workbookViewId="0">
      <selection activeCell="C2" sqref="C2"/>
    </sheetView>
  </sheetViews>
  <sheetFormatPr baseColWidth="10" defaultRowHeight="15" x14ac:dyDescent="0.25"/>
  <cols>
    <col min="11" max="11" width="31.140625" customWidth="1"/>
  </cols>
  <sheetData>
    <row r="2" spans="3:15" x14ac:dyDescent="0.25">
      <c r="C2" s="13" t="s">
        <v>1382</v>
      </c>
    </row>
    <row r="9" spans="3:15" x14ac:dyDescent="0.25">
      <c r="L9" s="244" t="s">
        <v>1062</v>
      </c>
      <c r="M9" s="244"/>
      <c r="N9" s="244" t="s">
        <v>1063</v>
      </c>
      <c r="O9" s="244"/>
    </row>
    <row r="10" spans="3:15" ht="30" x14ac:dyDescent="0.25">
      <c r="L10" s="55" t="s">
        <v>1085</v>
      </c>
      <c r="M10" s="55" t="s">
        <v>1086</v>
      </c>
      <c r="N10" s="55" t="s">
        <v>1085</v>
      </c>
      <c r="O10" s="55" t="s">
        <v>1086</v>
      </c>
    </row>
    <row r="11" spans="3:15" ht="49.5" customHeight="1" x14ac:dyDescent="0.25">
      <c r="K11" s="50" t="s">
        <v>1084</v>
      </c>
      <c r="L11" s="56">
        <v>0.59</v>
      </c>
      <c r="M11" s="57">
        <v>0.63800000000000001</v>
      </c>
      <c r="N11" s="56">
        <v>0.63</v>
      </c>
      <c r="O11" s="57">
        <v>0.67600000000000005</v>
      </c>
    </row>
    <row r="15" spans="3:15" x14ac:dyDescent="0.25">
      <c r="C15" s="53" t="s">
        <v>1083</v>
      </c>
    </row>
  </sheetData>
  <mergeCells count="2">
    <mergeCell ref="L9:M9"/>
    <mergeCell ref="N9:O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22"/>
  <sheetViews>
    <sheetView zoomScale="98" zoomScaleNormal="98" workbookViewId="0">
      <selection activeCell="D20" sqref="D20"/>
    </sheetView>
  </sheetViews>
  <sheetFormatPr baseColWidth="10" defaultRowHeight="15" x14ac:dyDescent="0.25"/>
  <cols>
    <col min="11" max="11" width="31" customWidth="1"/>
  </cols>
  <sheetData>
    <row r="2" spans="3:18" x14ac:dyDescent="0.25">
      <c r="C2" s="13" t="s">
        <v>1383</v>
      </c>
    </row>
    <row r="3" spans="3:18" x14ac:dyDescent="0.25">
      <c r="C3" s="13"/>
    </row>
    <row r="7" spans="3:18" x14ac:dyDescent="0.25">
      <c r="L7" s="59">
        <v>2013</v>
      </c>
      <c r="M7" s="59">
        <v>2015</v>
      </c>
      <c r="N7" s="59">
        <v>2017</v>
      </c>
      <c r="O7" s="59">
        <v>2019</v>
      </c>
      <c r="P7" s="60">
        <v>43922</v>
      </c>
      <c r="Q7" s="60">
        <v>44287</v>
      </c>
      <c r="R7" s="60">
        <v>44348</v>
      </c>
    </row>
    <row r="8" spans="3:18" x14ac:dyDescent="0.25">
      <c r="K8" s="58" t="s">
        <v>1088</v>
      </c>
      <c r="L8" s="23">
        <f t="shared" ref="L8:Q8" si="0">L11-L10-L9</f>
        <v>1381</v>
      </c>
      <c r="M8" s="23">
        <f t="shared" si="0"/>
        <v>1372</v>
      </c>
      <c r="N8" s="23">
        <f t="shared" si="0"/>
        <v>1331</v>
      </c>
      <c r="O8" s="23">
        <f t="shared" si="0"/>
        <v>1354</v>
      </c>
      <c r="P8" s="23">
        <f t="shared" si="0"/>
        <v>1335</v>
      </c>
      <c r="Q8" s="23">
        <f t="shared" si="0"/>
        <v>1297</v>
      </c>
      <c r="R8" s="23">
        <v>1290</v>
      </c>
    </row>
    <row r="9" spans="3:18" ht="30" x14ac:dyDescent="0.25">
      <c r="K9" s="58" t="s">
        <v>1089</v>
      </c>
      <c r="L9" s="23">
        <v>30</v>
      </c>
      <c r="M9" s="23">
        <v>30</v>
      </c>
      <c r="N9" s="23">
        <v>30</v>
      </c>
      <c r="O9" s="23">
        <v>28</v>
      </c>
      <c r="P9" s="23">
        <v>28</v>
      </c>
      <c r="Q9" s="23">
        <v>31</v>
      </c>
      <c r="R9" s="132">
        <v>31</v>
      </c>
    </row>
    <row r="10" spans="3:18" ht="30" x14ac:dyDescent="0.25">
      <c r="K10" s="58" t="s">
        <v>1090</v>
      </c>
      <c r="L10" s="23">
        <v>37</v>
      </c>
      <c r="M10" s="23">
        <v>75</v>
      </c>
      <c r="N10" s="23">
        <v>91</v>
      </c>
      <c r="O10" s="23">
        <v>123</v>
      </c>
      <c r="P10" s="23">
        <v>132</v>
      </c>
      <c r="Q10" s="23">
        <v>173</v>
      </c>
      <c r="R10" s="132">
        <v>177</v>
      </c>
    </row>
    <row r="11" spans="3:18" x14ac:dyDescent="0.25">
      <c r="K11" s="58" t="s">
        <v>22</v>
      </c>
      <c r="L11" s="23">
        <v>1448</v>
      </c>
      <c r="M11" s="23">
        <v>1477</v>
      </c>
      <c r="N11" s="23">
        <v>1452</v>
      </c>
      <c r="O11" s="23">
        <v>1505</v>
      </c>
      <c r="P11" s="23">
        <v>1495</v>
      </c>
      <c r="Q11" s="23">
        <v>1501</v>
      </c>
      <c r="R11" s="132">
        <v>1498</v>
      </c>
    </row>
    <row r="12" spans="3:18" ht="30" x14ac:dyDescent="0.25">
      <c r="K12" s="22" t="s">
        <v>1091</v>
      </c>
      <c r="P12" s="61">
        <v>1.9E-2</v>
      </c>
      <c r="Q12" s="61">
        <v>2.1000000000000001E-2</v>
      </c>
      <c r="R12" s="133">
        <v>2.1000000000000001E-2</v>
      </c>
    </row>
    <row r="13" spans="3:18" ht="30" x14ac:dyDescent="0.25">
      <c r="K13" s="22" t="s">
        <v>1092</v>
      </c>
      <c r="P13" s="61">
        <v>8.7999999999999995E-2</v>
      </c>
      <c r="Q13" s="61">
        <v>0.115</v>
      </c>
      <c r="R13" s="134">
        <v>0.11</v>
      </c>
    </row>
    <row r="22" spans="3:3" x14ac:dyDescent="0.25">
      <c r="C22" s="15" t="s">
        <v>1087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20"/>
  <sheetViews>
    <sheetView workbookViewId="0">
      <selection activeCell="C2" sqref="C2"/>
    </sheetView>
  </sheetViews>
  <sheetFormatPr baseColWidth="10" defaultRowHeight="15" x14ac:dyDescent="0.25"/>
  <sheetData>
    <row r="2" spans="3:17" x14ac:dyDescent="0.25">
      <c r="C2" s="13" t="s">
        <v>1384</v>
      </c>
    </row>
    <row r="4" spans="3:17" x14ac:dyDescent="0.25">
      <c r="K4">
        <v>2013</v>
      </c>
      <c r="L4">
        <v>2015</v>
      </c>
      <c r="M4">
        <v>2017</v>
      </c>
      <c r="N4">
        <v>2019</v>
      </c>
      <c r="O4">
        <v>2020</v>
      </c>
      <c r="P4">
        <v>2021</v>
      </c>
      <c r="Q4">
        <v>2022</v>
      </c>
    </row>
    <row r="5" spans="3:17" x14ac:dyDescent="0.25">
      <c r="K5">
        <v>12.1</v>
      </c>
      <c r="L5">
        <v>12.3</v>
      </c>
      <c r="M5">
        <v>12.1</v>
      </c>
      <c r="N5">
        <v>12.5</v>
      </c>
      <c r="O5">
        <v>12.5</v>
      </c>
      <c r="P5">
        <v>12.5</v>
      </c>
      <c r="Q5">
        <v>12.5</v>
      </c>
    </row>
    <row r="20" spans="3:3" x14ac:dyDescent="0.25">
      <c r="C20" s="15" t="s">
        <v>1087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N23"/>
  <sheetViews>
    <sheetView topLeftCell="B1" workbookViewId="0">
      <selection activeCell="C2" sqref="C2"/>
    </sheetView>
  </sheetViews>
  <sheetFormatPr baseColWidth="10" defaultRowHeight="15" x14ac:dyDescent="0.25"/>
  <cols>
    <col min="13" max="13" width="41.7109375" customWidth="1"/>
  </cols>
  <sheetData>
    <row r="2" spans="3:14" x14ac:dyDescent="0.25">
      <c r="C2" s="13" t="s">
        <v>1385</v>
      </c>
    </row>
    <row r="6" spans="3:14" ht="30" x14ac:dyDescent="0.25">
      <c r="M6" s="44" t="s">
        <v>1098</v>
      </c>
      <c r="N6">
        <v>11</v>
      </c>
    </row>
    <row r="7" spans="3:14" ht="45" x14ac:dyDescent="0.25">
      <c r="M7" s="44" t="s">
        <v>1099</v>
      </c>
      <c r="N7">
        <v>71</v>
      </c>
    </row>
    <row r="8" spans="3:14" x14ac:dyDescent="0.25">
      <c r="M8" s="44" t="s">
        <v>1093</v>
      </c>
      <c r="N8">
        <v>82</v>
      </c>
    </row>
    <row r="9" spans="3:14" x14ac:dyDescent="0.25">
      <c r="M9" s="44"/>
    </row>
    <row r="10" spans="3:14" ht="30" x14ac:dyDescent="0.25">
      <c r="M10" s="44" t="s">
        <v>1100</v>
      </c>
      <c r="N10">
        <v>1</v>
      </c>
    </row>
    <row r="11" spans="3:14" ht="30" x14ac:dyDescent="0.25">
      <c r="M11" s="44" t="s">
        <v>1101</v>
      </c>
      <c r="N11">
        <v>4</v>
      </c>
    </row>
    <row r="12" spans="3:14" ht="30" x14ac:dyDescent="0.25">
      <c r="M12" s="44" t="s">
        <v>1102</v>
      </c>
      <c r="N12">
        <v>8</v>
      </c>
    </row>
    <row r="13" spans="3:14" x14ac:dyDescent="0.25">
      <c r="M13" s="44" t="s">
        <v>1096</v>
      </c>
      <c r="N13">
        <v>13</v>
      </c>
    </row>
    <row r="14" spans="3:14" x14ac:dyDescent="0.25">
      <c r="M14" s="44"/>
    </row>
    <row r="15" spans="3:14" x14ac:dyDescent="0.25">
      <c r="M15" s="44" t="s">
        <v>1094</v>
      </c>
      <c r="N15">
        <v>14</v>
      </c>
    </row>
    <row r="16" spans="3:14" ht="45" x14ac:dyDescent="0.25">
      <c r="M16" s="44" t="s">
        <v>1095</v>
      </c>
      <c r="N16">
        <v>11</v>
      </c>
    </row>
    <row r="17" spans="3:14" x14ac:dyDescent="0.25">
      <c r="M17" s="44" t="s">
        <v>1097</v>
      </c>
      <c r="N17">
        <v>25</v>
      </c>
    </row>
    <row r="19" spans="3:14" ht="30" x14ac:dyDescent="0.25">
      <c r="M19" s="44" t="s">
        <v>1103</v>
      </c>
    </row>
    <row r="23" spans="3:14" x14ac:dyDescent="0.25">
      <c r="C23" s="15" t="s">
        <v>1087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S20"/>
  <sheetViews>
    <sheetView topLeftCell="C1" workbookViewId="0">
      <selection activeCell="C11" sqref="C11"/>
    </sheetView>
  </sheetViews>
  <sheetFormatPr baseColWidth="10" defaultRowHeight="15" x14ac:dyDescent="0.25"/>
  <cols>
    <col min="14" max="14" width="30.28515625" customWidth="1"/>
    <col min="18" max="18" width="20" customWidth="1"/>
  </cols>
  <sheetData>
    <row r="2" spans="3:19" x14ac:dyDescent="0.25">
      <c r="C2" s="13" t="s">
        <v>1386</v>
      </c>
    </row>
    <row r="5" spans="3:19" ht="45" x14ac:dyDescent="0.25">
      <c r="N5" s="18"/>
      <c r="O5" s="62" t="s">
        <v>1107</v>
      </c>
      <c r="P5" s="62" t="s">
        <v>1108</v>
      </c>
      <c r="Q5" s="62" t="s">
        <v>1109</v>
      </c>
      <c r="R5" s="62" t="s">
        <v>1110</v>
      </c>
      <c r="S5" s="62" t="s">
        <v>1111</v>
      </c>
    </row>
    <row r="6" spans="3:19" ht="30" x14ac:dyDescent="0.25">
      <c r="N6" s="62" t="s">
        <v>1104</v>
      </c>
      <c r="O6" s="63">
        <v>2.1999999999999999E-2</v>
      </c>
      <c r="P6" s="63">
        <v>2.1999999999999999E-2</v>
      </c>
      <c r="Q6" s="63">
        <v>2.1999999999999999E-2</v>
      </c>
      <c r="R6" s="63">
        <v>2.1999999999999999E-2</v>
      </c>
      <c r="S6" s="63">
        <v>2.1999999999999999E-2</v>
      </c>
    </row>
    <row r="7" spans="3:19" ht="45" x14ac:dyDescent="0.25">
      <c r="N7" s="62" t="s">
        <v>1105</v>
      </c>
      <c r="O7" s="63">
        <v>0.75800000000000001</v>
      </c>
      <c r="P7" s="63">
        <v>0.55600000000000005</v>
      </c>
      <c r="Q7" s="63">
        <v>0.26700000000000002</v>
      </c>
      <c r="R7" s="63">
        <v>0.64500000000000002</v>
      </c>
      <c r="S7" s="63">
        <v>0.17799999999999999</v>
      </c>
    </row>
    <row r="8" spans="3:19" ht="30" x14ac:dyDescent="0.25">
      <c r="N8" s="62" t="s">
        <v>1106</v>
      </c>
      <c r="O8" s="63">
        <v>0.22</v>
      </c>
      <c r="P8" s="63">
        <v>0.42199999999999999</v>
      </c>
      <c r="Q8" s="64">
        <v>0.71099999999999997</v>
      </c>
      <c r="R8" s="64">
        <v>0.33</v>
      </c>
      <c r="S8" s="64">
        <v>0.8</v>
      </c>
    </row>
    <row r="16" spans="3:19" x14ac:dyDescent="0.25">
      <c r="H16" s="101" t="s">
        <v>1238</v>
      </c>
    </row>
    <row r="20" spans="3:3" x14ac:dyDescent="0.25">
      <c r="C20" s="15" t="s">
        <v>1087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4:I7"/>
  <sheetViews>
    <sheetView topLeftCell="C1" workbookViewId="0">
      <selection activeCell="I10" sqref="I10"/>
    </sheetView>
  </sheetViews>
  <sheetFormatPr baseColWidth="10" defaultRowHeight="15" x14ac:dyDescent="0.25"/>
  <sheetData>
    <row r="4" spans="9:9" x14ac:dyDescent="0.25">
      <c r="I4" t="s">
        <v>1239</v>
      </c>
    </row>
    <row r="7" spans="9:9" x14ac:dyDescent="0.25">
      <c r="I7" t="s">
        <v>1387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E26"/>
  <sheetViews>
    <sheetView zoomScale="75" zoomScaleNormal="75" workbookViewId="0">
      <selection activeCell="E1" sqref="E1"/>
    </sheetView>
  </sheetViews>
  <sheetFormatPr baseColWidth="10" defaultRowHeight="15" x14ac:dyDescent="0.25"/>
  <sheetData>
    <row r="1" spans="5:5" x14ac:dyDescent="0.25">
      <c r="E1" t="s">
        <v>1388</v>
      </c>
    </row>
    <row r="26" spans="5:5" x14ac:dyDescent="0.25">
      <c r="E26" t="s">
        <v>1239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11"/>
  <sheetViews>
    <sheetView workbookViewId="0">
      <selection activeCell="F17" sqref="F17"/>
    </sheetView>
  </sheetViews>
  <sheetFormatPr baseColWidth="10" defaultRowHeight="15" x14ac:dyDescent="0.25"/>
  <cols>
    <col min="12" max="12" width="17.5703125" customWidth="1"/>
    <col min="13" max="13" width="16.85546875" customWidth="1"/>
    <col min="14" max="14" width="17.5703125" customWidth="1"/>
    <col min="15" max="15" width="17.28515625" customWidth="1"/>
  </cols>
  <sheetData>
    <row r="2" spans="3:15" x14ac:dyDescent="0.25">
      <c r="C2" s="13" t="s">
        <v>1389</v>
      </c>
    </row>
    <row r="4" spans="3:15" ht="15.75" thickBot="1" x14ac:dyDescent="0.3">
      <c r="L4" s="243" t="s">
        <v>1116</v>
      </c>
      <c r="M4" s="243"/>
      <c r="N4" s="243"/>
      <c r="O4" s="243"/>
    </row>
    <row r="5" spans="3:15" ht="27" customHeight="1" thickTop="1" thickBot="1" x14ac:dyDescent="0.3">
      <c r="C5" s="245" t="s">
        <v>1114</v>
      </c>
      <c r="D5" s="246"/>
      <c r="E5" s="247" t="s">
        <v>1115</v>
      </c>
      <c r="F5" s="245"/>
      <c r="L5" s="243" t="s">
        <v>1114</v>
      </c>
      <c r="M5" s="243"/>
      <c r="N5" s="243" t="s">
        <v>1115</v>
      </c>
      <c r="O5" s="243"/>
    </row>
    <row r="6" spans="3:15" ht="68.25" thickBot="1" x14ac:dyDescent="0.3">
      <c r="C6" s="122" t="s">
        <v>1390</v>
      </c>
      <c r="D6" s="122" t="s">
        <v>1113</v>
      </c>
      <c r="E6" s="122" t="s">
        <v>1390</v>
      </c>
      <c r="F6" s="203" t="s">
        <v>1113</v>
      </c>
      <c r="L6" s="49" t="s">
        <v>1112</v>
      </c>
      <c r="M6" s="49" t="s">
        <v>1113</v>
      </c>
      <c r="N6" s="49" t="s">
        <v>1112</v>
      </c>
      <c r="O6" s="49" t="s">
        <v>1113</v>
      </c>
    </row>
    <row r="7" spans="3:15" ht="30" x14ac:dyDescent="0.25">
      <c r="C7" s="205" t="s">
        <v>1391</v>
      </c>
      <c r="D7" s="205" t="s">
        <v>1393</v>
      </c>
      <c r="E7" s="205" t="s">
        <v>1395</v>
      </c>
      <c r="F7" s="204" t="s">
        <v>1396</v>
      </c>
      <c r="L7" s="55" t="s">
        <v>1117</v>
      </c>
      <c r="M7" s="55" t="s">
        <v>1118</v>
      </c>
      <c r="N7" s="55" t="s">
        <v>1119</v>
      </c>
      <c r="O7" s="55" t="s">
        <v>1120</v>
      </c>
    </row>
    <row r="8" spans="3:15" ht="15.75" thickBot="1" x14ac:dyDescent="0.3">
      <c r="C8" s="206" t="s">
        <v>1392</v>
      </c>
      <c r="D8" s="207" t="s">
        <v>1394</v>
      </c>
      <c r="E8" s="208">
        <v>-3.6999999999999998E-2</v>
      </c>
      <c r="F8" s="209" t="s">
        <v>1397</v>
      </c>
    </row>
    <row r="9" spans="3:15" ht="15.75" thickTop="1" x14ac:dyDescent="0.25"/>
    <row r="11" spans="3:15" x14ac:dyDescent="0.25">
      <c r="C11" s="210" t="s">
        <v>1398</v>
      </c>
    </row>
  </sheetData>
  <mergeCells count="5">
    <mergeCell ref="L4:O4"/>
    <mergeCell ref="L5:M5"/>
    <mergeCell ref="N5:O5"/>
    <mergeCell ref="C5:D5"/>
    <mergeCell ref="E5:F5"/>
  </mergeCells>
  <hyperlinks>
    <hyperlink ref="C11" r:id="rId1" display="https://minefi.hosting.augure.com/Augure_Minefi/r/ContenuEnLigne/Download?id=1D3C13DC-BD9D-4013-8F28-040E2C256AFE&amp;filename=259%20-%20Rapport.pdf"/>
  </hyperlinks>
  <pageMargins left="0.7" right="0.7" top="0.75" bottom="0.75" header="0.3" footer="0.3"/>
  <pageSetup paperSize="9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12"/>
  <sheetViews>
    <sheetView zoomScaleNormal="100" workbookViewId="0">
      <selection activeCell="D19" sqref="D19"/>
    </sheetView>
  </sheetViews>
  <sheetFormatPr baseColWidth="10" defaultRowHeight="15" x14ac:dyDescent="0.25"/>
  <cols>
    <col min="17" max="17" width="15.5703125" customWidth="1"/>
  </cols>
  <sheetData>
    <row r="2" spans="3:17" x14ac:dyDescent="0.25">
      <c r="C2" s="13" t="s">
        <v>1399</v>
      </c>
    </row>
    <row r="3" spans="3:17" x14ac:dyDescent="0.25">
      <c r="C3" s="13" t="s">
        <v>1121</v>
      </c>
    </row>
    <row r="4" spans="3:17" ht="15.75" thickBot="1" x14ac:dyDescent="0.3"/>
    <row r="5" spans="3:17" ht="28.5" thickTop="1" thickBot="1" x14ac:dyDescent="0.3">
      <c r="C5" s="87"/>
      <c r="D5" s="87">
        <v>2017</v>
      </c>
      <c r="E5" s="87">
        <v>2018</v>
      </c>
      <c r="F5" s="87">
        <v>2019</v>
      </c>
      <c r="G5" s="87">
        <v>2020</v>
      </c>
      <c r="H5" s="87" t="s">
        <v>1240</v>
      </c>
      <c r="M5" s="49">
        <v>2017</v>
      </c>
      <c r="N5" s="49">
        <v>2018</v>
      </c>
      <c r="O5" s="49">
        <v>2019</v>
      </c>
      <c r="P5" s="74">
        <v>2020</v>
      </c>
      <c r="Q5" s="49" t="s">
        <v>1242</v>
      </c>
    </row>
    <row r="6" spans="3:17" ht="15.75" thickBot="1" x14ac:dyDescent="0.3">
      <c r="C6" s="92" t="s">
        <v>1123</v>
      </c>
      <c r="D6" s="95">
        <v>82.3</v>
      </c>
      <c r="E6" s="95">
        <v>78.8</v>
      </c>
      <c r="F6" s="95">
        <v>85</v>
      </c>
      <c r="G6" s="95">
        <v>87</v>
      </c>
      <c r="H6" s="95">
        <v>2</v>
      </c>
      <c r="L6" s="66" t="s">
        <v>1123</v>
      </c>
      <c r="M6" s="65">
        <v>82.3</v>
      </c>
      <c r="N6" s="23">
        <v>78.8</v>
      </c>
      <c r="O6" s="23">
        <v>85</v>
      </c>
      <c r="P6" s="23">
        <v>87</v>
      </c>
      <c r="Q6" s="23">
        <v>2</v>
      </c>
    </row>
    <row r="7" spans="3:17" ht="15.75" thickBot="1" x14ac:dyDescent="0.3">
      <c r="C7" s="92" t="s">
        <v>1124</v>
      </c>
      <c r="D7" s="95">
        <v>82.1</v>
      </c>
      <c r="E7" s="95">
        <v>78.8</v>
      </c>
      <c r="F7" s="95">
        <v>85.1</v>
      </c>
      <c r="G7" s="95">
        <v>87</v>
      </c>
      <c r="H7" s="95">
        <v>2</v>
      </c>
      <c r="L7" s="66" t="s">
        <v>1124</v>
      </c>
      <c r="M7" s="65">
        <v>82.1</v>
      </c>
      <c r="N7" s="23">
        <v>78.8</v>
      </c>
      <c r="O7" s="23">
        <v>85.1</v>
      </c>
      <c r="P7" s="23">
        <v>87</v>
      </c>
      <c r="Q7" s="23">
        <v>2</v>
      </c>
    </row>
    <row r="8" spans="3:17" ht="27.75" thickBot="1" x14ac:dyDescent="0.3">
      <c r="C8" s="102" t="s">
        <v>1241</v>
      </c>
      <c r="D8" s="103">
        <v>84.2</v>
      </c>
      <c r="E8" s="103">
        <v>78.7</v>
      </c>
      <c r="F8" s="103">
        <v>84.7</v>
      </c>
      <c r="G8" s="103">
        <v>86.5</v>
      </c>
      <c r="H8" s="103">
        <v>1.8</v>
      </c>
      <c r="L8" s="66" t="s">
        <v>1125</v>
      </c>
      <c r="M8" s="65">
        <v>84.2</v>
      </c>
      <c r="N8" s="23">
        <v>78.7</v>
      </c>
      <c r="O8" s="23">
        <v>84.7</v>
      </c>
      <c r="P8" s="23">
        <v>86.5</v>
      </c>
      <c r="Q8" s="23">
        <v>1.8</v>
      </c>
    </row>
    <row r="9" spans="3:17" ht="15.75" thickTop="1" x14ac:dyDescent="0.25">
      <c r="L9" s="66" t="s">
        <v>1126</v>
      </c>
    </row>
    <row r="12" spans="3:17" x14ac:dyDescent="0.25">
      <c r="C12" s="15" t="s">
        <v>1122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AA58"/>
  <sheetViews>
    <sheetView topLeftCell="O22" zoomScale="70" zoomScaleNormal="70" workbookViewId="0">
      <selection activeCell="AE58" sqref="AE58"/>
    </sheetView>
  </sheetViews>
  <sheetFormatPr baseColWidth="10" defaultRowHeight="15" x14ac:dyDescent="0.25"/>
  <cols>
    <col min="1" max="1" width="17.140625" customWidth="1"/>
  </cols>
  <sheetData>
    <row r="14" spans="7:7" x14ac:dyDescent="0.25">
      <c r="G14" s="2" t="s">
        <v>1303</v>
      </c>
    </row>
    <row r="21" spans="1:5" x14ac:dyDescent="0.25">
      <c r="A21" s="5" t="s">
        <v>4</v>
      </c>
      <c r="B21" s="5" t="s">
        <v>5</v>
      </c>
      <c r="C21" s="5" t="s">
        <v>6</v>
      </c>
    </row>
    <row r="22" spans="1:5" x14ac:dyDescent="0.25">
      <c r="A22" s="5" t="s">
        <v>7</v>
      </c>
      <c r="B22">
        <v>2019</v>
      </c>
      <c r="C22" s="6">
        <v>13271</v>
      </c>
      <c r="E22">
        <f>(C22-C23)/C23</f>
        <v>0.28160309029454372</v>
      </c>
    </row>
    <row r="23" spans="1:5" x14ac:dyDescent="0.25">
      <c r="A23" s="5" t="s">
        <v>8</v>
      </c>
      <c r="B23">
        <v>2019</v>
      </c>
      <c r="C23" s="6">
        <v>10355</v>
      </c>
    </row>
    <row r="25" spans="1:5" x14ac:dyDescent="0.25">
      <c r="A25" s="5" t="s">
        <v>7</v>
      </c>
      <c r="B25">
        <v>2020</v>
      </c>
      <c r="C25" s="6">
        <v>13540</v>
      </c>
      <c r="E25">
        <f>(C25-C26)/C26</f>
        <v>0.25115505451857328</v>
      </c>
    </row>
    <row r="26" spans="1:5" x14ac:dyDescent="0.25">
      <c r="A26" s="5" t="s">
        <v>8</v>
      </c>
      <c r="B26">
        <v>2020</v>
      </c>
      <c r="C26" s="6">
        <v>10822</v>
      </c>
    </row>
    <row r="29" spans="1:5" x14ac:dyDescent="0.25">
      <c r="A29" s="5" t="s">
        <v>7</v>
      </c>
      <c r="B29">
        <v>2021</v>
      </c>
      <c r="C29" s="6">
        <v>13099</v>
      </c>
      <c r="E29">
        <f>(C29-C30)/C30</f>
        <v>0.24326119969627943</v>
      </c>
    </row>
    <row r="30" spans="1:5" x14ac:dyDescent="0.25">
      <c r="A30" s="5" t="s">
        <v>8</v>
      </c>
      <c r="B30">
        <v>2021</v>
      </c>
      <c r="C30" s="6">
        <v>10536</v>
      </c>
    </row>
    <row r="32" spans="1:5" x14ac:dyDescent="0.25">
      <c r="A32" s="1"/>
      <c r="B32" s="1"/>
      <c r="C32" s="1"/>
      <c r="D32" s="1"/>
    </row>
    <row r="34" spans="1:5" x14ac:dyDescent="0.25">
      <c r="A34" s="5" t="s">
        <v>9</v>
      </c>
      <c r="B34">
        <v>2019</v>
      </c>
      <c r="C34" s="6">
        <v>2360</v>
      </c>
      <c r="E34">
        <f>(C34-C35)/C35</f>
        <v>0.18772018117765477</v>
      </c>
    </row>
    <row r="35" spans="1:5" x14ac:dyDescent="0.25">
      <c r="A35" s="5" t="s">
        <v>10</v>
      </c>
      <c r="B35">
        <v>2019</v>
      </c>
      <c r="C35" s="6">
        <v>1987</v>
      </c>
    </row>
    <row r="37" spans="1:5" x14ac:dyDescent="0.25">
      <c r="A37" s="5" t="s">
        <v>9</v>
      </c>
      <c r="B37">
        <v>2020</v>
      </c>
      <c r="C37" s="6">
        <v>2416</v>
      </c>
      <c r="E37">
        <f>(C37-C38)/C38</f>
        <v>0.23014256619144602</v>
      </c>
    </row>
    <row r="38" spans="1:5" x14ac:dyDescent="0.25">
      <c r="A38" s="5" t="s">
        <v>10</v>
      </c>
      <c r="B38">
        <v>2020</v>
      </c>
      <c r="C38" s="6">
        <v>1964</v>
      </c>
    </row>
    <row r="40" spans="1:5" x14ac:dyDescent="0.25">
      <c r="A40" s="5" t="s">
        <v>9</v>
      </c>
      <c r="B40">
        <v>2021</v>
      </c>
      <c r="C40" s="6">
        <v>2249</v>
      </c>
      <c r="E40">
        <f>(C40-C41)/C41</f>
        <v>0.18931782125859334</v>
      </c>
    </row>
    <row r="41" spans="1:5" x14ac:dyDescent="0.25">
      <c r="A41" s="5" t="s">
        <v>10</v>
      </c>
      <c r="B41">
        <v>2021</v>
      </c>
      <c r="C41" s="6">
        <v>1891</v>
      </c>
    </row>
    <row r="45" spans="1:5" x14ac:dyDescent="0.25">
      <c r="A45" s="5" t="s">
        <v>11</v>
      </c>
      <c r="B45">
        <v>2019</v>
      </c>
      <c r="C45" s="6">
        <v>64</v>
      </c>
      <c r="E45">
        <f>(C45-C46)/C46</f>
        <v>-0.15789473684210525</v>
      </c>
    </row>
    <row r="46" spans="1:5" x14ac:dyDescent="0.25">
      <c r="A46" s="5" t="s">
        <v>12</v>
      </c>
      <c r="B46">
        <v>2019</v>
      </c>
      <c r="C46" s="6">
        <v>76</v>
      </c>
    </row>
    <row r="48" spans="1:5" x14ac:dyDescent="0.25">
      <c r="A48" s="5" t="s">
        <v>11</v>
      </c>
      <c r="B48">
        <v>2020</v>
      </c>
      <c r="C48" s="6">
        <v>69</v>
      </c>
      <c r="E48">
        <f>(C48-C49)/C49</f>
        <v>4.5454545454545456E-2</v>
      </c>
    </row>
    <row r="49" spans="1:27" x14ac:dyDescent="0.25">
      <c r="A49" s="5" t="s">
        <v>12</v>
      </c>
      <c r="B49">
        <v>2020</v>
      </c>
      <c r="C49" s="6">
        <v>66</v>
      </c>
    </row>
    <row r="51" spans="1:27" x14ac:dyDescent="0.25">
      <c r="A51" s="5" t="s">
        <v>11</v>
      </c>
      <c r="B51">
        <v>2021</v>
      </c>
      <c r="C51" s="6">
        <v>58</v>
      </c>
      <c r="E51">
        <f>(C51-C52)/C52</f>
        <v>-0.1076923076923077</v>
      </c>
    </row>
    <row r="52" spans="1:27" x14ac:dyDescent="0.25">
      <c r="A52" s="5" t="s">
        <v>12</v>
      </c>
      <c r="B52">
        <v>2021</v>
      </c>
      <c r="C52" s="6">
        <v>65</v>
      </c>
    </row>
    <row r="53" spans="1:27" x14ac:dyDescent="0.25">
      <c r="H53" s="3" t="s">
        <v>2</v>
      </c>
    </row>
    <row r="54" spans="1:27" x14ac:dyDescent="0.25">
      <c r="A54" s="5"/>
      <c r="B54" s="5"/>
      <c r="C54" s="5"/>
      <c r="H54" s="4" t="s">
        <v>3</v>
      </c>
      <c r="X54" t="s">
        <v>13</v>
      </c>
      <c r="Y54" t="s">
        <v>14</v>
      </c>
      <c r="Z54" t="s">
        <v>15</v>
      </c>
      <c r="AA54" t="s">
        <v>16</v>
      </c>
    </row>
    <row r="55" spans="1:27" x14ac:dyDescent="0.25">
      <c r="B55" t="s">
        <v>13</v>
      </c>
      <c r="C55" t="s">
        <v>14</v>
      </c>
      <c r="D55" t="s">
        <v>15</v>
      </c>
      <c r="E55" t="s">
        <v>16</v>
      </c>
      <c r="W55">
        <v>2018</v>
      </c>
      <c r="X55">
        <v>51</v>
      </c>
      <c r="Y55">
        <v>28</v>
      </c>
      <c r="Z55">
        <v>26</v>
      </c>
      <c r="AA55">
        <v>-17</v>
      </c>
    </row>
    <row r="56" spans="1:27" x14ac:dyDescent="0.25">
      <c r="A56">
        <v>2018</v>
      </c>
      <c r="B56">
        <v>52</v>
      </c>
      <c r="C56">
        <v>28</v>
      </c>
      <c r="D56">
        <v>19</v>
      </c>
      <c r="E56">
        <v>-16</v>
      </c>
      <c r="W56">
        <v>2019</v>
      </c>
      <c r="X56">
        <v>48</v>
      </c>
      <c r="Y56">
        <v>28</v>
      </c>
      <c r="Z56">
        <v>27</v>
      </c>
      <c r="AA56">
        <v>0</v>
      </c>
    </row>
    <row r="57" spans="1:27" x14ac:dyDescent="0.25">
      <c r="A57">
        <v>2019</v>
      </c>
      <c r="B57">
        <v>52</v>
      </c>
      <c r="C57">
        <v>25</v>
      </c>
      <c r="D57">
        <v>23</v>
      </c>
      <c r="E57">
        <v>4</v>
      </c>
      <c r="W57">
        <v>2020</v>
      </c>
      <c r="X57">
        <v>51</v>
      </c>
      <c r="Y57">
        <v>23</v>
      </c>
      <c r="Z57">
        <v>24</v>
      </c>
      <c r="AA57">
        <v>20</v>
      </c>
    </row>
    <row r="58" spans="1:27" x14ac:dyDescent="0.25">
      <c r="A58">
        <v>2020</v>
      </c>
      <c r="B58">
        <v>52</v>
      </c>
      <c r="C58">
        <v>24</v>
      </c>
      <c r="D58">
        <v>19</v>
      </c>
      <c r="E58">
        <v>-11</v>
      </c>
      <c r="W58">
        <v>2021</v>
      </c>
      <c r="X58">
        <v>52</v>
      </c>
      <c r="Y58">
        <v>21</v>
      </c>
      <c r="Z58">
        <v>17</v>
      </c>
      <c r="AA58">
        <v>51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S16"/>
  <sheetViews>
    <sheetView topLeftCell="C1" zoomScale="89" zoomScaleNormal="89" workbookViewId="0">
      <selection activeCell="E20" sqref="E20"/>
    </sheetView>
  </sheetViews>
  <sheetFormatPr baseColWidth="10" defaultRowHeight="15" x14ac:dyDescent="0.25"/>
  <cols>
    <col min="12" max="12" width="20" customWidth="1"/>
    <col min="13" max="13" width="14.140625" customWidth="1"/>
    <col min="14" max="14" width="13.7109375" customWidth="1"/>
    <col min="15" max="15" width="13" customWidth="1"/>
    <col min="16" max="16" width="14" customWidth="1"/>
    <col min="17" max="18" width="13.140625" customWidth="1"/>
  </cols>
  <sheetData>
    <row r="2" spans="4:19" x14ac:dyDescent="0.25">
      <c r="D2" s="53" t="s">
        <v>1400</v>
      </c>
    </row>
    <row r="4" spans="4:19" ht="15.75" thickBot="1" x14ac:dyDescent="0.3"/>
    <row r="5" spans="4:19" ht="16.5" customHeight="1" thickTop="1" thickBot="1" x14ac:dyDescent="0.3">
      <c r="D5" s="250" t="s">
        <v>1130</v>
      </c>
      <c r="E5" s="253">
        <v>2018</v>
      </c>
      <c r="F5" s="254"/>
      <c r="G5" s="253">
        <v>2019</v>
      </c>
      <c r="H5" s="254"/>
      <c r="I5" s="253">
        <v>2020</v>
      </c>
      <c r="J5" s="255"/>
      <c r="L5" s="248" t="s">
        <v>1130</v>
      </c>
      <c r="M5" s="249">
        <v>2017</v>
      </c>
      <c r="N5" s="249"/>
      <c r="O5" s="249">
        <v>2018</v>
      </c>
      <c r="P5" s="249"/>
      <c r="Q5" s="243">
        <v>2019</v>
      </c>
      <c r="R5" s="243"/>
      <c r="S5" s="54"/>
    </row>
    <row r="6" spans="4:19" ht="30" x14ac:dyDescent="0.25">
      <c r="D6" s="251"/>
      <c r="E6" s="256" t="s">
        <v>1243</v>
      </c>
      <c r="F6" s="104" t="s">
        <v>1137</v>
      </c>
      <c r="G6" s="256" t="s">
        <v>1243</v>
      </c>
      <c r="H6" s="104" t="s">
        <v>1137</v>
      </c>
      <c r="I6" s="256" t="s">
        <v>1129</v>
      </c>
      <c r="J6" s="80" t="s">
        <v>1137</v>
      </c>
      <c r="L6" s="249"/>
      <c r="M6" s="55" t="s">
        <v>1129</v>
      </c>
      <c r="N6" s="55" t="s">
        <v>1128</v>
      </c>
      <c r="O6" s="55" t="s">
        <v>1129</v>
      </c>
      <c r="P6" s="55" t="s">
        <v>1128</v>
      </c>
      <c r="Q6" s="49" t="s">
        <v>1129</v>
      </c>
      <c r="R6" s="49" t="s">
        <v>1128</v>
      </c>
      <c r="S6" s="54"/>
    </row>
    <row r="7" spans="4:19" ht="30.75" thickBot="1" x14ac:dyDescent="0.3">
      <c r="D7" s="252"/>
      <c r="E7" s="257"/>
      <c r="F7" s="105" t="s">
        <v>1244</v>
      </c>
      <c r="G7" s="257"/>
      <c r="H7" s="105" t="s">
        <v>1244</v>
      </c>
      <c r="I7" s="257"/>
      <c r="J7" s="83" t="s">
        <v>1244</v>
      </c>
      <c r="L7" s="55" t="s">
        <v>1131</v>
      </c>
      <c r="M7" s="14">
        <v>32204</v>
      </c>
      <c r="N7" s="14">
        <v>37550</v>
      </c>
      <c r="O7" s="14">
        <v>25189</v>
      </c>
      <c r="P7" s="14">
        <v>29232</v>
      </c>
      <c r="Q7" s="52">
        <v>27878</v>
      </c>
      <c r="R7" s="52">
        <v>34170</v>
      </c>
    </row>
    <row r="8" spans="4:19" ht="39" thickBot="1" x14ac:dyDescent="0.3">
      <c r="D8" s="106" t="s">
        <v>1245</v>
      </c>
      <c r="E8" s="107">
        <v>25.2</v>
      </c>
      <c r="F8" s="108">
        <v>29232</v>
      </c>
      <c r="G8" s="109">
        <v>27.9</v>
      </c>
      <c r="H8" s="110">
        <v>34170</v>
      </c>
      <c r="I8" s="111">
        <v>24.1</v>
      </c>
      <c r="J8" s="112">
        <v>32276</v>
      </c>
      <c r="L8" s="55" t="s">
        <v>1132</v>
      </c>
      <c r="M8" s="14">
        <v>114440</v>
      </c>
      <c r="N8" s="14">
        <v>27770</v>
      </c>
      <c r="O8" s="14">
        <v>102320</v>
      </c>
      <c r="P8" s="14">
        <v>31018</v>
      </c>
      <c r="Q8" s="52">
        <v>110075</v>
      </c>
      <c r="R8" s="52">
        <v>38843</v>
      </c>
    </row>
    <row r="9" spans="4:19" ht="51.75" thickBot="1" x14ac:dyDescent="0.3">
      <c r="D9" s="106" t="s">
        <v>1246</v>
      </c>
      <c r="E9" s="107">
        <v>102.3</v>
      </c>
      <c r="F9" s="108">
        <v>31018</v>
      </c>
      <c r="G9" s="109">
        <v>110.1</v>
      </c>
      <c r="H9" s="110">
        <v>38843</v>
      </c>
      <c r="I9" s="111">
        <v>115.9</v>
      </c>
      <c r="J9" s="112">
        <v>41611</v>
      </c>
      <c r="L9" s="55" t="s">
        <v>1133</v>
      </c>
      <c r="M9" s="14">
        <v>16875</v>
      </c>
      <c r="N9" s="14">
        <v>24017</v>
      </c>
      <c r="O9" s="14">
        <v>25815</v>
      </c>
      <c r="P9" s="14">
        <v>40581</v>
      </c>
      <c r="Q9" s="52">
        <v>32811</v>
      </c>
      <c r="R9" s="52">
        <v>37803</v>
      </c>
    </row>
    <row r="10" spans="4:19" ht="15.75" thickBot="1" x14ac:dyDescent="0.3">
      <c r="D10" s="106" t="s">
        <v>1247</v>
      </c>
      <c r="E10" s="107">
        <v>25.8</v>
      </c>
      <c r="F10" s="108">
        <v>40581</v>
      </c>
      <c r="G10" s="109">
        <v>32.799999999999997</v>
      </c>
      <c r="H10" s="110">
        <v>37803</v>
      </c>
      <c r="I10" s="111">
        <v>29.1</v>
      </c>
      <c r="J10" s="112">
        <v>34512</v>
      </c>
      <c r="L10" s="55" t="s">
        <v>22</v>
      </c>
      <c r="M10" s="14">
        <v>163519</v>
      </c>
      <c r="N10" s="14">
        <v>89337</v>
      </c>
      <c r="O10" s="14">
        <v>153324</v>
      </c>
      <c r="P10" s="14">
        <v>100834</v>
      </c>
      <c r="Q10" s="52">
        <v>170764</v>
      </c>
      <c r="R10" s="67">
        <v>110816</v>
      </c>
    </row>
    <row r="11" spans="4:19" ht="15.75" thickBot="1" x14ac:dyDescent="0.3">
      <c r="D11" s="113" t="s">
        <v>22</v>
      </c>
      <c r="E11" s="114">
        <v>153.30000000000001</v>
      </c>
      <c r="F11" s="115">
        <v>100834</v>
      </c>
      <c r="G11" s="116">
        <v>170.8</v>
      </c>
      <c r="H11" s="117">
        <v>110816</v>
      </c>
      <c r="I11" s="118">
        <v>169.1</v>
      </c>
      <c r="J11" s="119">
        <v>111399</v>
      </c>
    </row>
    <row r="12" spans="4:19" ht="15.75" thickTop="1" x14ac:dyDescent="0.25">
      <c r="L12" t="s">
        <v>1134</v>
      </c>
    </row>
    <row r="13" spans="4:19" x14ac:dyDescent="0.25">
      <c r="L13" t="s">
        <v>1135</v>
      </c>
    </row>
    <row r="14" spans="4:19" x14ac:dyDescent="0.25">
      <c r="L14" t="s">
        <v>1136</v>
      </c>
    </row>
    <row r="16" spans="4:19" x14ac:dyDescent="0.25">
      <c r="D16" s="15" t="s">
        <v>1127</v>
      </c>
    </row>
  </sheetData>
  <mergeCells count="11">
    <mergeCell ref="L5:L6"/>
    <mergeCell ref="M5:N5"/>
    <mergeCell ref="O5:P5"/>
    <mergeCell ref="Q5:R5"/>
    <mergeCell ref="D5:D7"/>
    <mergeCell ref="E5:F5"/>
    <mergeCell ref="G5:H5"/>
    <mergeCell ref="I5:J5"/>
    <mergeCell ref="E6:E7"/>
    <mergeCell ref="G6:G7"/>
    <mergeCell ref="I6:I7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4"/>
  <sheetViews>
    <sheetView topLeftCell="D1" workbookViewId="0">
      <selection activeCell="E14" sqref="E14"/>
    </sheetView>
  </sheetViews>
  <sheetFormatPr baseColWidth="10" defaultRowHeight="15" x14ac:dyDescent="0.25"/>
  <cols>
    <col min="12" max="12" width="18.42578125" customWidth="1"/>
  </cols>
  <sheetData>
    <row r="2" spans="2:18" ht="15.75" x14ac:dyDescent="0.25">
      <c r="C2" s="41" t="s">
        <v>1401</v>
      </c>
    </row>
    <row r="3" spans="2:18" ht="15.75" thickBot="1" x14ac:dyDescent="0.3">
      <c r="Q3" s="39"/>
      <c r="R3" s="39"/>
    </row>
    <row r="4" spans="2:18" ht="16.5" thickTop="1" thickBot="1" x14ac:dyDescent="0.3">
      <c r="B4" s="120"/>
      <c r="C4" s="247">
        <v>2017</v>
      </c>
      <c r="D4" s="246"/>
      <c r="E4" s="247">
        <v>2018</v>
      </c>
      <c r="F4" s="246"/>
      <c r="G4" s="247">
        <v>2019</v>
      </c>
      <c r="H4" s="246"/>
      <c r="I4" s="247">
        <v>2020</v>
      </c>
      <c r="J4" s="245"/>
      <c r="L4" s="243" t="s">
        <v>1138</v>
      </c>
      <c r="M4" s="249">
        <v>2017</v>
      </c>
      <c r="N4" s="249"/>
      <c r="O4" s="249">
        <v>2018</v>
      </c>
      <c r="P4" s="249"/>
      <c r="Q4" s="243">
        <v>2019</v>
      </c>
      <c r="R4" s="243"/>
    </row>
    <row r="5" spans="2:18" ht="15.75" thickBot="1" x14ac:dyDescent="0.3">
      <c r="B5" s="121"/>
      <c r="C5" s="121" t="s">
        <v>1129</v>
      </c>
      <c r="D5" s="121" t="s">
        <v>1137</v>
      </c>
      <c r="E5" s="121" t="s">
        <v>1129</v>
      </c>
      <c r="F5" s="121" t="s">
        <v>1137</v>
      </c>
      <c r="G5" s="121" t="s">
        <v>1129</v>
      </c>
      <c r="H5" s="121" t="s">
        <v>1137</v>
      </c>
      <c r="I5" s="121" t="s">
        <v>1129</v>
      </c>
      <c r="J5" s="93" t="s">
        <v>1137</v>
      </c>
      <c r="L5" s="243"/>
      <c r="M5" s="55" t="s">
        <v>1129</v>
      </c>
      <c r="N5" s="55" t="s">
        <v>1137</v>
      </c>
      <c r="O5" s="55" t="s">
        <v>1129</v>
      </c>
      <c r="P5" s="55" t="s">
        <v>1137</v>
      </c>
      <c r="Q5" s="49" t="s">
        <v>1129</v>
      </c>
      <c r="R5" s="49" t="s">
        <v>1137</v>
      </c>
    </row>
    <row r="6" spans="2:18" ht="15.75" thickBot="1" x14ac:dyDescent="0.3">
      <c r="B6" s="122" t="s">
        <v>1139</v>
      </c>
      <c r="C6" s="123">
        <v>0.57499999999999996</v>
      </c>
      <c r="D6" s="123">
        <v>0.29399999999999998</v>
      </c>
      <c r="E6" s="123">
        <v>0.61099999999999999</v>
      </c>
      <c r="F6" s="123">
        <v>0.32</v>
      </c>
      <c r="G6" s="123">
        <v>0.62</v>
      </c>
      <c r="H6" s="123">
        <v>0.32300000000000001</v>
      </c>
      <c r="I6" s="124">
        <v>0.57799999999999996</v>
      </c>
      <c r="J6" s="125">
        <v>0.29599999999999999</v>
      </c>
      <c r="L6" s="49" t="s">
        <v>1139</v>
      </c>
      <c r="M6" s="68">
        <v>0.57499999999999996</v>
      </c>
      <c r="N6" s="68">
        <v>0.29399999999999998</v>
      </c>
      <c r="O6" s="68">
        <v>0.91100000000000003</v>
      </c>
      <c r="P6" s="69">
        <v>0.32</v>
      </c>
      <c r="Q6" s="70">
        <v>0.62</v>
      </c>
      <c r="R6" s="71">
        <v>0.32300000000000001</v>
      </c>
    </row>
    <row r="7" spans="2:18" ht="15.75" thickBot="1" x14ac:dyDescent="0.3">
      <c r="B7" s="122" t="s">
        <v>1140</v>
      </c>
      <c r="C7" s="123">
        <v>0.214</v>
      </c>
      <c r="D7" s="123">
        <v>0.27400000000000002</v>
      </c>
      <c r="E7" s="123">
        <v>0.193</v>
      </c>
      <c r="F7" s="123">
        <v>0.22500000000000001</v>
      </c>
      <c r="G7" s="123">
        <v>0.19800000000000001</v>
      </c>
      <c r="H7" s="123">
        <v>0.24399999999999999</v>
      </c>
      <c r="I7" s="123">
        <v>0.218</v>
      </c>
      <c r="J7" s="126">
        <v>0.26300000000000001</v>
      </c>
      <c r="L7" s="49" t="s">
        <v>1140</v>
      </c>
      <c r="M7" s="68">
        <v>0.214</v>
      </c>
      <c r="N7" s="68">
        <v>0.27400000000000002</v>
      </c>
      <c r="O7" s="72">
        <v>0.193</v>
      </c>
      <c r="P7" s="68">
        <v>0.22600000000000001</v>
      </c>
      <c r="Q7" s="73">
        <v>0.19800000000000001</v>
      </c>
      <c r="R7" s="73">
        <v>0.14399999999999999</v>
      </c>
    </row>
    <row r="8" spans="2:18" ht="15.75" thickBot="1" x14ac:dyDescent="0.3">
      <c r="B8" s="127" t="s">
        <v>1141</v>
      </c>
      <c r="C8" s="128">
        <v>0.21099999999999999</v>
      </c>
      <c r="D8" s="128">
        <v>0.43099999999999999</v>
      </c>
      <c r="E8" s="128">
        <v>0.19600000000000001</v>
      </c>
      <c r="F8" s="128">
        <v>0.45400000000000001</v>
      </c>
      <c r="G8" s="128">
        <v>0.182</v>
      </c>
      <c r="H8" s="128">
        <v>0.433</v>
      </c>
      <c r="I8" s="128">
        <v>0.20399999999999999</v>
      </c>
      <c r="J8" s="129">
        <v>0.441</v>
      </c>
      <c r="L8" s="49" t="s">
        <v>1141</v>
      </c>
      <c r="M8" s="68">
        <v>0.21099999999999999</v>
      </c>
      <c r="N8" s="68">
        <v>0.43099999999999999</v>
      </c>
      <c r="O8" s="72">
        <v>0.19600000000000001</v>
      </c>
      <c r="P8" s="68">
        <v>0.45400000000000001</v>
      </c>
      <c r="Q8" s="73">
        <v>0.182</v>
      </c>
      <c r="R8" s="73">
        <v>0.433</v>
      </c>
    </row>
    <row r="9" spans="2:18" ht="15.75" thickTop="1" x14ac:dyDescent="0.25"/>
    <row r="14" spans="2:18" x14ac:dyDescent="0.25">
      <c r="C14" s="15" t="s">
        <v>1248</v>
      </c>
    </row>
  </sheetData>
  <mergeCells count="8">
    <mergeCell ref="M4:N4"/>
    <mergeCell ref="O4:P4"/>
    <mergeCell ref="Q4:R4"/>
    <mergeCell ref="L4:L5"/>
    <mergeCell ref="C4:D4"/>
    <mergeCell ref="E4:F4"/>
    <mergeCell ref="G4:H4"/>
    <mergeCell ref="I4:J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7" zoomScale="66" zoomScaleNormal="66" workbookViewId="0">
      <selection activeCell="O44" sqref="O44"/>
    </sheetView>
  </sheetViews>
  <sheetFormatPr baseColWidth="10" defaultRowHeight="12.75" x14ac:dyDescent="0.2"/>
  <cols>
    <col min="1" max="1" width="17.7109375" style="130" customWidth="1"/>
    <col min="2" max="2" width="15.85546875" style="130" customWidth="1"/>
    <col min="3" max="3" width="15.85546875" style="131" customWidth="1"/>
    <col min="4" max="4" width="15.140625" style="131" customWidth="1"/>
    <col min="5" max="16384" width="11.42578125" style="130"/>
  </cols>
  <sheetData>
    <row r="1" spans="1:13" x14ac:dyDescent="0.2">
      <c r="B1" s="131" t="s">
        <v>1143</v>
      </c>
      <c r="C1" s="131" t="s">
        <v>1144</v>
      </c>
      <c r="D1" s="131" t="s">
        <v>1249</v>
      </c>
    </row>
    <row r="2" spans="1:13" x14ac:dyDescent="0.2">
      <c r="A2" s="130" t="s">
        <v>1262</v>
      </c>
      <c r="B2" s="130">
        <v>1499037</v>
      </c>
      <c r="C2" s="131">
        <v>3139063</v>
      </c>
      <c r="D2" s="131">
        <v>4235937</v>
      </c>
    </row>
    <row r="3" spans="1:13" x14ac:dyDescent="0.2">
      <c r="A3" s="130" t="s">
        <v>1260</v>
      </c>
      <c r="B3" s="130">
        <v>1796046</v>
      </c>
      <c r="C3" s="131">
        <v>2982070</v>
      </c>
      <c r="D3" s="131">
        <v>4352136</v>
      </c>
    </row>
    <row r="5" spans="1:13" x14ac:dyDescent="0.2">
      <c r="B5" s="130" t="s">
        <v>1261</v>
      </c>
      <c r="C5" s="131" t="s">
        <v>1260</v>
      </c>
      <c r="D5" s="131" t="s">
        <v>1259</v>
      </c>
      <c r="E5" s="130" t="s">
        <v>1258</v>
      </c>
      <c r="F5" s="130" t="s">
        <v>1257</v>
      </c>
      <c r="G5" s="130" t="s">
        <v>1256</v>
      </c>
      <c r="H5" s="130" t="s">
        <v>1255</v>
      </c>
      <c r="I5" s="130" t="s">
        <v>1254</v>
      </c>
      <c r="J5" s="130" t="s">
        <v>1253</v>
      </c>
      <c r="K5" s="130" t="s">
        <v>1252</v>
      </c>
      <c r="L5" s="130" t="s">
        <v>1251</v>
      </c>
      <c r="M5" s="130" t="s">
        <v>1250</v>
      </c>
    </row>
    <row r="6" spans="1:13" x14ac:dyDescent="0.2">
      <c r="A6" s="130" t="s">
        <v>1143</v>
      </c>
      <c r="B6" s="130">
        <v>1499037</v>
      </c>
      <c r="C6" s="131">
        <v>1796046</v>
      </c>
      <c r="D6" s="131">
        <v>2195776</v>
      </c>
      <c r="E6" s="130">
        <v>2069348</v>
      </c>
      <c r="F6" s="130">
        <v>2024891</v>
      </c>
      <c r="G6" s="130">
        <v>2398601</v>
      </c>
      <c r="H6" s="130">
        <v>2320188</v>
      </c>
      <c r="I6" s="130">
        <v>1924051</v>
      </c>
      <c r="J6" s="130">
        <v>2429725</v>
      </c>
      <c r="K6" s="130">
        <v>2851921</v>
      </c>
      <c r="L6" s="130">
        <v>3012680</v>
      </c>
      <c r="M6" s="130">
        <v>2618473</v>
      </c>
    </row>
    <row r="7" spans="1:13" x14ac:dyDescent="0.2">
      <c r="A7" s="130" t="s">
        <v>1144</v>
      </c>
      <c r="B7" s="130">
        <v>3139063</v>
      </c>
      <c r="C7" s="131">
        <v>2982070</v>
      </c>
      <c r="D7" s="131">
        <v>3698743</v>
      </c>
      <c r="E7" s="130">
        <v>3272373</v>
      </c>
      <c r="F7" s="130">
        <v>3561525</v>
      </c>
      <c r="G7" s="130">
        <v>3817535</v>
      </c>
      <c r="H7" s="130">
        <v>3927050</v>
      </c>
      <c r="I7" s="130">
        <v>3023110</v>
      </c>
      <c r="J7" s="130">
        <v>3897433</v>
      </c>
      <c r="K7" s="130">
        <v>4726545</v>
      </c>
      <c r="L7" s="130">
        <v>4609260</v>
      </c>
      <c r="M7" s="130">
        <v>4538653</v>
      </c>
    </row>
    <row r="8" spans="1:13" x14ac:dyDescent="0.2">
      <c r="A8" s="130" t="s">
        <v>1249</v>
      </c>
      <c r="B8" s="130">
        <v>4235937</v>
      </c>
      <c r="C8" s="131">
        <v>4352136</v>
      </c>
      <c r="D8" s="131">
        <v>4437060</v>
      </c>
      <c r="E8" s="130">
        <v>3220501</v>
      </c>
      <c r="F8" s="130">
        <v>2844458</v>
      </c>
      <c r="G8" s="130">
        <v>4244296</v>
      </c>
      <c r="H8" s="130">
        <v>4510566</v>
      </c>
      <c r="I8" s="130">
        <v>3512851</v>
      </c>
      <c r="J8" s="130">
        <v>4950724</v>
      </c>
      <c r="K8" s="130">
        <v>5815543</v>
      </c>
      <c r="L8" s="130">
        <v>5817367</v>
      </c>
      <c r="M8" s="130">
        <v>5223752</v>
      </c>
    </row>
    <row r="11" spans="1:13" ht="13.5" x14ac:dyDescent="0.2">
      <c r="H11" s="75" t="s">
        <v>1402</v>
      </c>
    </row>
    <row r="37" spans="8:8" x14ac:dyDescent="0.2">
      <c r="H37" s="130" t="s">
        <v>1142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3"/>
  <sheetViews>
    <sheetView topLeftCell="F1" workbookViewId="0">
      <selection activeCell="F2" sqref="F2"/>
    </sheetView>
  </sheetViews>
  <sheetFormatPr baseColWidth="10" defaultRowHeight="15" x14ac:dyDescent="0.25"/>
  <sheetData>
    <row r="2" spans="6:6" x14ac:dyDescent="0.25">
      <c r="F2" t="s">
        <v>1264</v>
      </c>
    </row>
    <row r="23" spans="4:4" x14ac:dyDescent="0.25">
      <c r="D23" t="s">
        <v>1145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20"/>
  <sheetViews>
    <sheetView workbookViewId="0">
      <selection activeCell="C5" sqref="C5:K10"/>
    </sheetView>
  </sheetViews>
  <sheetFormatPr baseColWidth="10" defaultRowHeight="15" x14ac:dyDescent="0.25"/>
  <cols>
    <col min="3" max="3" width="24.7109375" customWidth="1"/>
    <col min="11" max="11" width="22.7109375" customWidth="1"/>
  </cols>
  <sheetData>
    <row r="3" spans="3:14" x14ac:dyDescent="0.25">
      <c r="C3" s="7"/>
      <c r="E3" s="13" t="s">
        <v>1304</v>
      </c>
    </row>
    <row r="6" spans="3:14" x14ac:dyDescent="0.25">
      <c r="C6" t="s">
        <v>19</v>
      </c>
    </row>
    <row r="8" spans="3:14" ht="15.75" thickBot="1" x14ac:dyDescent="0.3"/>
    <row r="9" spans="3:14" ht="15.75" thickTop="1" x14ac:dyDescent="0.25">
      <c r="C9" s="215" t="s">
        <v>1305</v>
      </c>
      <c r="D9" s="211" t="s">
        <v>1306</v>
      </c>
      <c r="E9" s="211" t="s">
        <v>1307</v>
      </c>
      <c r="F9" s="211" t="s">
        <v>1308</v>
      </c>
      <c r="G9" s="211" t="s">
        <v>1309</v>
      </c>
      <c r="H9" s="211" t="s">
        <v>1310</v>
      </c>
      <c r="I9" s="211" t="s">
        <v>1311</v>
      </c>
      <c r="J9" s="213">
        <v>44286</v>
      </c>
      <c r="K9" s="211" t="s">
        <v>1312</v>
      </c>
    </row>
    <row r="10" spans="3:14" ht="15.75" thickBot="1" x14ac:dyDescent="0.3">
      <c r="C10" s="216"/>
      <c r="D10" s="212"/>
      <c r="E10" s="212"/>
      <c r="F10" s="212"/>
      <c r="G10" s="212"/>
      <c r="H10" s="212"/>
      <c r="I10" s="212"/>
      <c r="J10" s="214"/>
      <c r="K10" s="212"/>
    </row>
    <row r="11" spans="3:14" ht="15.75" thickBot="1" x14ac:dyDescent="0.3">
      <c r="C11" s="158" t="s">
        <v>1317</v>
      </c>
      <c r="D11" s="138">
        <v>0</v>
      </c>
      <c r="E11" s="138">
        <v>3.4</v>
      </c>
      <c r="F11" s="138">
        <v>3.8</v>
      </c>
      <c r="G11" s="138">
        <v>4.5</v>
      </c>
      <c r="H11" s="138">
        <v>5.5</v>
      </c>
      <c r="I11" s="138">
        <v>22.5</v>
      </c>
      <c r="J11" s="138">
        <v>27.2</v>
      </c>
      <c r="K11" s="138">
        <v>29.4</v>
      </c>
    </row>
    <row r="12" spans="3:14" ht="15.75" thickBot="1" x14ac:dyDescent="0.3">
      <c r="C12" s="158" t="s">
        <v>17</v>
      </c>
      <c r="D12" s="138">
        <v>0</v>
      </c>
      <c r="E12" s="138">
        <v>0.1</v>
      </c>
      <c r="F12" s="138">
        <v>0.3</v>
      </c>
      <c r="G12" s="138">
        <v>0.6</v>
      </c>
      <c r="H12" s="138">
        <v>0.9</v>
      </c>
      <c r="I12" s="138">
        <v>1.2</v>
      </c>
      <c r="J12" s="138">
        <v>1.8</v>
      </c>
      <c r="K12" s="138">
        <v>2.8</v>
      </c>
    </row>
    <row r="13" spans="3:14" ht="15.75" thickBot="1" x14ac:dyDescent="0.3">
      <c r="C13" s="158" t="s">
        <v>18</v>
      </c>
      <c r="D13" s="138">
        <v>0</v>
      </c>
      <c r="E13" s="138">
        <v>2.5</v>
      </c>
      <c r="F13" s="138">
        <v>3.7</v>
      </c>
      <c r="G13" s="138">
        <v>4.8</v>
      </c>
      <c r="H13" s="138">
        <v>5.7</v>
      </c>
      <c r="I13" s="138">
        <v>8</v>
      </c>
      <c r="J13" s="138">
        <v>9.6999999999999993</v>
      </c>
      <c r="K13" s="138">
        <v>12.6</v>
      </c>
    </row>
    <row r="14" spans="3:14" ht="16.5" thickTop="1" thickBot="1" x14ac:dyDescent="0.3">
      <c r="C14" s="159" t="s">
        <v>1321</v>
      </c>
      <c r="D14" s="160">
        <v>0</v>
      </c>
      <c r="E14" s="160">
        <v>5.9</v>
      </c>
      <c r="F14" s="160">
        <v>7.8</v>
      </c>
      <c r="G14" s="160">
        <v>9.9</v>
      </c>
      <c r="H14" s="160">
        <v>12</v>
      </c>
      <c r="I14" s="160">
        <v>31.7</v>
      </c>
      <c r="J14" s="160">
        <v>38.799999999999997</v>
      </c>
      <c r="K14" s="160">
        <v>44.8</v>
      </c>
      <c r="L14" s="211" t="s">
        <v>1313</v>
      </c>
      <c r="M14" s="211" t="s">
        <v>1314</v>
      </c>
      <c r="N14" s="156" t="s">
        <v>1315</v>
      </c>
    </row>
    <row r="15" spans="3:14" ht="27" thickTop="1" thickBot="1" x14ac:dyDescent="0.3">
      <c r="L15" s="212"/>
      <c r="M15" s="212"/>
      <c r="N15" s="157" t="s">
        <v>1316</v>
      </c>
    </row>
    <row r="16" spans="3:14" ht="15.75" thickBot="1" x14ac:dyDescent="0.3">
      <c r="L16" s="138">
        <v>31.6</v>
      </c>
      <c r="M16" s="138">
        <v>35.6</v>
      </c>
      <c r="N16" s="138" t="s">
        <v>1318</v>
      </c>
    </row>
    <row r="17" spans="12:14" ht="15.75" thickBot="1" x14ac:dyDescent="0.3">
      <c r="L17" s="138">
        <v>4.0999999999999996</v>
      </c>
      <c r="M17" s="138">
        <v>7.3</v>
      </c>
      <c r="N17" s="138" t="s">
        <v>1319</v>
      </c>
    </row>
    <row r="18" spans="12:14" ht="15.75" thickBot="1" x14ac:dyDescent="0.3">
      <c r="L18" s="138">
        <v>12.8</v>
      </c>
      <c r="M18" s="138">
        <v>15</v>
      </c>
      <c r="N18" s="138" t="s">
        <v>1320</v>
      </c>
    </row>
    <row r="19" spans="12:14" ht="15.75" thickBot="1" x14ac:dyDescent="0.3">
      <c r="L19" s="160">
        <v>48.5</v>
      </c>
      <c r="M19" s="160">
        <v>57.9</v>
      </c>
      <c r="N19" s="161">
        <v>0.79</v>
      </c>
    </row>
    <row r="20" spans="12:14" ht="15.75" thickTop="1" x14ac:dyDescent="0.25"/>
  </sheetData>
  <mergeCells count="11">
    <mergeCell ref="H9:H10"/>
    <mergeCell ref="C9:C10"/>
    <mergeCell ref="D9:D10"/>
    <mergeCell ref="E9:E10"/>
    <mergeCell ref="F9:F10"/>
    <mergeCell ref="G9:G10"/>
    <mergeCell ref="I9:I10"/>
    <mergeCell ref="J9:J10"/>
    <mergeCell ref="K9:K10"/>
    <mergeCell ref="L14:L15"/>
    <mergeCell ref="M14:M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0"/>
  <sheetViews>
    <sheetView workbookViewId="0">
      <selection activeCell="C4" sqref="C4:M11"/>
    </sheetView>
  </sheetViews>
  <sheetFormatPr baseColWidth="10" defaultRowHeight="15" x14ac:dyDescent="0.25"/>
  <cols>
    <col min="3" max="3" width="22" customWidth="1"/>
  </cols>
  <sheetData>
    <row r="2" spans="2:14" x14ac:dyDescent="0.25">
      <c r="D2" s="13" t="s">
        <v>1322</v>
      </c>
    </row>
    <row r="5" spans="2:14" ht="15.75" thickBot="1" x14ac:dyDescent="0.3">
      <c r="N5" s="8"/>
    </row>
    <row r="6" spans="2:14" ht="15.75" thickTop="1" x14ac:dyDescent="0.25">
      <c r="C6" s="215" t="s">
        <v>1323</v>
      </c>
      <c r="D6" s="211" t="s">
        <v>1306</v>
      </c>
      <c r="E6" s="211" t="s">
        <v>1307</v>
      </c>
      <c r="F6" s="211" t="s">
        <v>1324</v>
      </c>
      <c r="G6" s="211" t="s">
        <v>1309</v>
      </c>
      <c r="H6" s="211" t="s">
        <v>1310</v>
      </c>
      <c r="I6" s="211" t="s">
        <v>1311</v>
      </c>
      <c r="J6" s="213">
        <v>44286</v>
      </c>
      <c r="K6" s="135" t="s">
        <v>1325</v>
      </c>
      <c r="L6" s="211" t="s">
        <v>1313</v>
      </c>
      <c r="M6" s="211" t="s">
        <v>1314</v>
      </c>
      <c r="N6" s="9"/>
    </row>
    <row r="7" spans="2:14" ht="15.75" thickBot="1" x14ac:dyDescent="0.3">
      <c r="C7" s="216"/>
      <c r="D7" s="212"/>
      <c r="E7" s="212"/>
      <c r="F7" s="212"/>
      <c r="G7" s="212"/>
      <c r="H7" s="212"/>
      <c r="I7" s="212"/>
      <c r="J7" s="214"/>
      <c r="K7" s="136">
        <v>2021</v>
      </c>
      <c r="L7" s="212"/>
      <c r="M7" s="212"/>
      <c r="N7" s="9"/>
    </row>
    <row r="8" spans="2:14" ht="15.75" thickBot="1" x14ac:dyDescent="0.3">
      <c r="C8" s="158" t="s">
        <v>1317</v>
      </c>
      <c r="D8" s="138">
        <v>0</v>
      </c>
      <c r="E8" s="138" t="s">
        <v>1326</v>
      </c>
      <c r="F8" s="138">
        <v>319</v>
      </c>
      <c r="G8" s="138">
        <v>371</v>
      </c>
      <c r="H8" s="138">
        <v>455</v>
      </c>
      <c r="I8" s="138" t="s">
        <v>1327</v>
      </c>
      <c r="J8" s="138" t="s">
        <v>1328</v>
      </c>
      <c r="K8" s="137">
        <v>1884</v>
      </c>
      <c r="L8" s="138" t="s">
        <v>1329</v>
      </c>
      <c r="M8" s="138" t="s">
        <v>1330</v>
      </c>
      <c r="N8" s="9"/>
    </row>
    <row r="9" spans="2:14" ht="15.75" thickBot="1" x14ac:dyDescent="0.3">
      <c r="B9" s="10"/>
      <c r="C9" s="158" t="s">
        <v>17</v>
      </c>
      <c r="D9" s="138">
        <v>0</v>
      </c>
      <c r="E9" s="138">
        <v>5</v>
      </c>
      <c r="F9" s="138">
        <v>33</v>
      </c>
      <c r="G9" s="138">
        <v>100</v>
      </c>
      <c r="H9" s="138" t="s">
        <v>1332</v>
      </c>
      <c r="I9" s="138">
        <v>244</v>
      </c>
      <c r="J9" s="138">
        <v>339</v>
      </c>
      <c r="K9" s="138">
        <v>481</v>
      </c>
      <c r="L9" s="138">
        <v>581</v>
      </c>
      <c r="M9" s="138">
        <v>879</v>
      </c>
      <c r="N9" s="9"/>
    </row>
    <row r="10" spans="2:14" ht="15.75" thickBot="1" x14ac:dyDescent="0.3">
      <c r="B10" s="10"/>
      <c r="C10" s="158" t="s">
        <v>18</v>
      </c>
      <c r="D10" s="138">
        <v>0</v>
      </c>
      <c r="E10" s="138">
        <v>310</v>
      </c>
      <c r="F10" s="138">
        <v>437</v>
      </c>
      <c r="G10" s="138">
        <v>529</v>
      </c>
      <c r="H10" s="138" t="s">
        <v>1334</v>
      </c>
      <c r="I10" s="138" t="s">
        <v>1335</v>
      </c>
      <c r="J10" s="138" t="s">
        <v>1336</v>
      </c>
      <c r="K10" s="138" t="s">
        <v>1337</v>
      </c>
      <c r="L10" s="138" t="s">
        <v>1338</v>
      </c>
      <c r="M10" s="138" t="s">
        <v>1339</v>
      </c>
    </row>
    <row r="11" spans="2:14" ht="15.75" thickBot="1" x14ac:dyDescent="0.3">
      <c r="B11" s="10"/>
      <c r="C11" s="159" t="s">
        <v>1321</v>
      </c>
      <c r="D11" s="160">
        <v>0</v>
      </c>
      <c r="E11" s="160">
        <v>555</v>
      </c>
      <c r="F11" s="160">
        <v>789</v>
      </c>
      <c r="G11" s="160" t="s">
        <v>1341</v>
      </c>
      <c r="H11" s="160" t="s">
        <v>1342</v>
      </c>
      <c r="I11" s="160" t="s">
        <v>1343</v>
      </c>
      <c r="J11" s="160" t="s">
        <v>1344</v>
      </c>
      <c r="K11" s="163">
        <v>3793</v>
      </c>
      <c r="L11" s="160" t="s">
        <v>1345</v>
      </c>
      <c r="M11" s="163">
        <v>5018</v>
      </c>
    </row>
    <row r="12" spans="2:14" ht="15.75" thickTop="1" x14ac:dyDescent="0.25"/>
    <row r="13" spans="2:14" ht="15.75" thickBot="1" x14ac:dyDescent="0.3">
      <c r="C13" t="s">
        <v>1347</v>
      </c>
    </row>
    <row r="14" spans="2:14" ht="15.75" thickTop="1" x14ac:dyDescent="0.25">
      <c r="C14" t="s">
        <v>1348</v>
      </c>
      <c r="N14" s="156" t="s">
        <v>1315</v>
      </c>
    </row>
    <row r="15" spans="2:14" ht="26.25" thickBot="1" x14ac:dyDescent="0.3">
      <c r="N15" s="157" t="s">
        <v>1316</v>
      </c>
    </row>
    <row r="16" spans="2:14" ht="15.75" thickBot="1" x14ac:dyDescent="0.3">
      <c r="N16" s="162" t="s">
        <v>1331</v>
      </c>
    </row>
    <row r="17" spans="14:14" ht="15.75" thickBot="1" x14ac:dyDescent="0.3">
      <c r="N17" s="162" t="s">
        <v>1333</v>
      </c>
    </row>
    <row r="18" spans="14:14" ht="15.75" thickBot="1" x14ac:dyDescent="0.3">
      <c r="N18" s="162" t="s">
        <v>1340</v>
      </c>
    </row>
    <row r="19" spans="14:14" ht="15.75" thickBot="1" x14ac:dyDescent="0.3">
      <c r="N19" s="164" t="s">
        <v>1346</v>
      </c>
    </row>
    <row r="20" spans="14:14" ht="15.75" thickTop="1" x14ac:dyDescent="0.25"/>
  </sheetData>
  <mergeCells count="10">
    <mergeCell ref="I6:I7"/>
    <mergeCell ref="J6:J7"/>
    <mergeCell ref="L6:L7"/>
    <mergeCell ref="M6:M7"/>
    <mergeCell ref="C6:C7"/>
    <mergeCell ref="D6:D7"/>
    <mergeCell ref="E6:E7"/>
    <mergeCell ref="F6:F7"/>
    <mergeCell ref="G6:G7"/>
    <mergeCell ref="H6:H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9"/>
  <sheetViews>
    <sheetView workbookViewId="0">
      <selection activeCell="G17" sqref="G17"/>
    </sheetView>
  </sheetViews>
  <sheetFormatPr baseColWidth="10" defaultRowHeight="15" x14ac:dyDescent="0.25"/>
  <sheetData>
    <row r="1" spans="3:15" x14ac:dyDescent="0.25">
      <c r="C1" s="75" t="s">
        <v>1350</v>
      </c>
    </row>
    <row r="2" spans="3:15" x14ac:dyDescent="0.25">
      <c r="C2" s="75" t="s">
        <v>1351</v>
      </c>
    </row>
    <row r="5" spans="3:15" x14ac:dyDescent="0.25">
      <c r="C5" s="11" t="s">
        <v>33</v>
      </c>
    </row>
    <row r="6" spans="3:15" ht="15.75" thickBot="1" x14ac:dyDescent="0.3"/>
    <row r="7" spans="3:15" ht="16.5" thickTop="1" thickBot="1" x14ac:dyDescent="0.3">
      <c r="C7" s="165" t="s">
        <v>24</v>
      </c>
      <c r="D7" s="165" t="s">
        <v>25</v>
      </c>
      <c r="E7" s="165" t="s">
        <v>26</v>
      </c>
      <c r="F7" s="165" t="s">
        <v>27</v>
      </c>
      <c r="G7" s="165" t="s">
        <v>28</v>
      </c>
      <c r="H7" s="165" t="s">
        <v>29</v>
      </c>
      <c r="I7" s="165" t="s">
        <v>30</v>
      </c>
      <c r="J7" s="165" t="s">
        <v>31</v>
      </c>
      <c r="K7" s="165" t="s">
        <v>32</v>
      </c>
      <c r="L7" s="165" t="s">
        <v>1352</v>
      </c>
      <c r="M7" s="165" t="s">
        <v>1353</v>
      </c>
      <c r="N7" s="165" t="s">
        <v>1354</v>
      </c>
      <c r="O7" s="165" t="s">
        <v>1349</v>
      </c>
    </row>
    <row r="8" spans="3:15" ht="15.75" thickBot="1" x14ac:dyDescent="0.3">
      <c r="C8" s="139">
        <v>23</v>
      </c>
      <c r="D8" s="139">
        <v>23.6</v>
      </c>
      <c r="E8" s="139">
        <v>25</v>
      </c>
      <c r="F8" s="139">
        <v>27.3</v>
      </c>
      <c r="G8" s="139">
        <v>22.7</v>
      </c>
      <c r="H8" s="139">
        <v>26.8</v>
      </c>
      <c r="I8" s="139">
        <v>28.9</v>
      </c>
      <c r="J8" s="139">
        <v>33.4</v>
      </c>
      <c r="K8" s="139">
        <v>36.9</v>
      </c>
      <c r="L8" s="139">
        <v>59.7</v>
      </c>
      <c r="M8" s="139">
        <v>62.5</v>
      </c>
      <c r="N8" s="139">
        <v>67.099999999999994</v>
      </c>
      <c r="O8" s="139">
        <v>64.400000000000006</v>
      </c>
    </row>
    <row r="9" spans="3:15" ht="15.75" thickTop="1" x14ac:dyDescent="0.25"/>
  </sheetData>
  <phoneticPr fontId="8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7"/>
  <sheetViews>
    <sheetView topLeftCell="B1" workbookViewId="0">
      <selection activeCell="H26" sqref="H26:I26"/>
    </sheetView>
  </sheetViews>
  <sheetFormatPr baseColWidth="10" defaultRowHeight="15" x14ac:dyDescent="0.25"/>
  <sheetData>
    <row r="2" spans="4:4" x14ac:dyDescent="0.25">
      <c r="D2" t="s">
        <v>1265</v>
      </c>
    </row>
    <row r="27" spans="3:3" x14ac:dyDescent="0.25">
      <c r="C27" t="s">
        <v>1146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42</vt:i4>
      </vt:variant>
    </vt:vector>
  </HeadingPairs>
  <TitlesOfParts>
    <vt:vector size="42" baseType="lpstr">
      <vt:lpstr>T1 - Graphique 1</vt:lpstr>
      <vt:lpstr>T2 - Graphique 2</vt:lpstr>
      <vt:lpstr>T2 - Tableau 1</vt:lpstr>
      <vt:lpstr>T3 - Graphique 3</vt:lpstr>
      <vt:lpstr>T3 - Graphique 4</vt:lpstr>
      <vt:lpstr>T5 - Tableau 2</vt:lpstr>
      <vt:lpstr>T5 - Tableau 3</vt:lpstr>
      <vt:lpstr>T6 - Tableau 4</vt:lpstr>
      <vt:lpstr>T6 - Graphique 5</vt:lpstr>
      <vt:lpstr>T6 - Graphique 6</vt:lpstr>
      <vt:lpstr>T6 - Graphique 7</vt:lpstr>
      <vt:lpstr>T6 - Graphique 8</vt:lpstr>
      <vt:lpstr>T7 - Graphique 9</vt:lpstr>
      <vt:lpstr>T7 - Tableau 5</vt:lpstr>
      <vt:lpstr>T8 - Graphique 10</vt:lpstr>
      <vt:lpstr>T9 - Tableau 6</vt:lpstr>
      <vt:lpstr>T11- Graphique 11</vt:lpstr>
      <vt:lpstr>T15 - Tableau 7</vt:lpstr>
      <vt:lpstr>T15 - Tableau 8</vt:lpstr>
      <vt:lpstr>T16 - Graphique 12</vt:lpstr>
      <vt:lpstr>T16 - Graphique 13</vt:lpstr>
      <vt:lpstr>T17 - Graphique 14</vt:lpstr>
      <vt:lpstr>T17 - Tableau 9</vt:lpstr>
      <vt:lpstr>T17 - Tableau 10</vt:lpstr>
      <vt:lpstr>T17 - Tableau 11</vt:lpstr>
      <vt:lpstr>T18 - Graphique 15</vt:lpstr>
      <vt:lpstr>T18 - Graphique 16</vt:lpstr>
      <vt:lpstr>T18 - Figure 1</vt:lpstr>
      <vt:lpstr>T19 - Tableau 12</vt:lpstr>
      <vt:lpstr>T21 - Tableau 13</vt:lpstr>
      <vt:lpstr>T21 - Tableau 14</vt:lpstr>
      <vt:lpstr>T21 - Graphique 17</vt:lpstr>
      <vt:lpstr>T21 - Graphique 18</vt:lpstr>
      <vt:lpstr>T21 - Graphique 19</vt:lpstr>
      <vt:lpstr>T21 - Graphique 20</vt:lpstr>
      <vt:lpstr>T21 - Figure 2</vt:lpstr>
      <vt:lpstr>T21 - Figure 3</vt:lpstr>
      <vt:lpstr>T22 - Tableau 15</vt:lpstr>
      <vt:lpstr>T22 Tableau 16</vt:lpstr>
      <vt:lpstr>T22 - Tableau 17</vt:lpstr>
      <vt:lpstr>T22 - Tableau 18</vt:lpstr>
      <vt:lpstr>T22 - Graphique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PAUPARDIN Sylvie</cp:lastModifiedBy>
  <dcterms:created xsi:type="dcterms:W3CDTF">2021-09-21T12:45:56Z</dcterms:created>
  <dcterms:modified xsi:type="dcterms:W3CDTF">2022-09-28T08:26:01Z</dcterms:modified>
</cp:coreProperties>
</file>