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somaillard-adc\Documents\Sujets du pole\Assistance BW\Organisations, messages, notes diverses\Fichiers de figures\"/>
    </mc:Choice>
  </mc:AlternateContent>
  <xr:revisionPtr revIDLastSave="0" documentId="13_ncr:1_{BCD10AF6-40D3-4AA3-9626-D169346B50EC}" xr6:coauthVersionLast="47" xr6:coauthVersionMax="47" xr10:uidLastSave="{00000000-0000-0000-0000-000000000000}"/>
  <bookViews>
    <workbookView xWindow="-25320" yWindow="360" windowWidth="25440" windowHeight="15390" tabRatio="702" firstSheet="1" activeTab="5" xr2:uid="{0E4B95E6-8F8C-4C6A-ABB3-361DFA88BB7E}"/>
  </bookViews>
  <sheets>
    <sheet name="Gr1 structures recette de sécu" sheetId="6" r:id="rId1"/>
    <sheet name="Gr2 structures dépenses sécu" sheetId="9" r:id="rId2"/>
    <sheet name="Gr3 part cotis, presta contrib" sheetId="10" r:id="rId3"/>
    <sheet name="Gr4, 5, 6, 7 tx prélèv salaire" sheetId="12" r:id="rId4"/>
    <sheet name="T1 communes extr TF" sheetId="18" r:id="rId5"/>
    <sheet name="T2 distrib variations TF" sheetId="19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6" l="1"/>
  <c r="G24" i="12"/>
  <c r="AA64" i="12"/>
  <c r="S64" i="12"/>
  <c r="AB64" i="12" s="1"/>
  <c r="R64" i="12"/>
  <c r="Q64" i="12"/>
  <c r="N64" i="12"/>
  <c r="W64" i="12" s="1"/>
  <c r="AE64" i="12" s="1"/>
  <c r="M64" i="12"/>
  <c r="G64" i="12"/>
  <c r="S63" i="12"/>
  <c r="AB63" i="12" s="1"/>
  <c r="R63" i="12"/>
  <c r="AA63" i="12" s="1"/>
  <c r="Q63" i="12"/>
  <c r="N63" i="12"/>
  <c r="W63" i="12" s="1"/>
  <c r="M63" i="12"/>
  <c r="G63" i="12"/>
  <c r="S62" i="12"/>
  <c r="AB62" i="12" s="1"/>
  <c r="R62" i="12"/>
  <c r="Q62" i="12"/>
  <c r="N62" i="12"/>
  <c r="W62" i="12" s="1"/>
  <c r="M62" i="12"/>
  <c r="G62" i="12"/>
  <c r="AA61" i="12"/>
  <c r="S61" i="12"/>
  <c r="AB61" i="12" s="1"/>
  <c r="R61" i="12"/>
  <c r="Q61" i="12"/>
  <c r="N61" i="12"/>
  <c r="W61" i="12" s="1"/>
  <c r="M61" i="12"/>
  <c r="G61" i="12"/>
  <c r="S60" i="12"/>
  <c r="AB60" i="12" s="1"/>
  <c r="R60" i="12"/>
  <c r="AD60" i="12" s="1"/>
  <c r="Q60" i="12"/>
  <c r="N60" i="12"/>
  <c r="W60" i="12" s="1"/>
  <c r="M60" i="12"/>
  <c r="G60" i="12"/>
  <c r="S59" i="12"/>
  <c r="AB59" i="12" s="1"/>
  <c r="R59" i="12"/>
  <c r="Q59" i="12"/>
  <c r="N59" i="12"/>
  <c r="W59" i="12" s="1"/>
  <c r="M59" i="12"/>
  <c r="G59" i="12"/>
  <c r="S58" i="12"/>
  <c r="AB58" i="12" s="1"/>
  <c r="R58" i="12"/>
  <c r="AA58" i="12" s="1"/>
  <c r="Q58" i="12"/>
  <c r="N58" i="12"/>
  <c r="W58" i="12" s="1"/>
  <c r="M58" i="12"/>
  <c r="G58" i="12"/>
  <c r="S57" i="12"/>
  <c r="AB57" i="12" s="1"/>
  <c r="R57" i="12"/>
  <c r="Q57" i="12"/>
  <c r="N57" i="12"/>
  <c r="W57" i="12" s="1"/>
  <c r="M57" i="12"/>
  <c r="G57" i="12"/>
  <c r="S56" i="12"/>
  <c r="AB56" i="12" s="1"/>
  <c r="R56" i="12"/>
  <c r="AD56" i="12" s="1"/>
  <c r="Q56" i="12"/>
  <c r="N56" i="12"/>
  <c r="W56" i="12" s="1"/>
  <c r="M56" i="12"/>
  <c r="G56" i="12"/>
  <c r="AB55" i="12"/>
  <c r="S55" i="12"/>
  <c r="R55" i="12"/>
  <c r="Q55" i="12"/>
  <c r="N55" i="12"/>
  <c r="W55" i="12" s="1"/>
  <c r="M55" i="12"/>
  <c r="G55" i="12"/>
  <c r="K20" i="12" s="1"/>
  <c r="S54" i="12"/>
  <c r="AB54" i="12" s="1"/>
  <c r="R54" i="12"/>
  <c r="AA54" i="12" s="1"/>
  <c r="Q54" i="12"/>
  <c r="N54" i="12"/>
  <c r="W54" i="12" s="1"/>
  <c r="AE54" i="12" s="1"/>
  <c r="M54" i="12"/>
  <c r="G54" i="12"/>
  <c r="S53" i="12"/>
  <c r="AB53" i="12" s="1"/>
  <c r="R53" i="12"/>
  <c r="Q53" i="12"/>
  <c r="N53" i="12"/>
  <c r="W53" i="12" s="1"/>
  <c r="M53" i="12"/>
  <c r="G53" i="12"/>
  <c r="K53" i="12" s="1"/>
  <c r="AA52" i="12"/>
  <c r="W52" i="12"/>
  <c r="S52" i="12"/>
  <c r="AB52" i="12" s="1"/>
  <c r="R52" i="12"/>
  <c r="Q52" i="12"/>
  <c r="N52" i="12"/>
  <c r="M52" i="12"/>
  <c r="G52" i="12"/>
  <c r="S51" i="12"/>
  <c r="AB51" i="12" s="1"/>
  <c r="R51" i="12"/>
  <c r="Q51" i="12"/>
  <c r="N51" i="12"/>
  <c r="W51" i="12" s="1"/>
  <c r="M51" i="12"/>
  <c r="G51" i="12"/>
  <c r="S50" i="12"/>
  <c r="AB50" i="12" s="1"/>
  <c r="R50" i="12"/>
  <c r="AA50" i="12" s="1"/>
  <c r="Q50" i="12"/>
  <c r="N50" i="12"/>
  <c r="W50" i="12" s="1"/>
  <c r="M50" i="12"/>
  <c r="G50" i="12"/>
  <c r="K50" i="12" s="1"/>
  <c r="S49" i="12"/>
  <c r="AB49" i="12" s="1"/>
  <c r="R49" i="12"/>
  <c r="AA49" i="12" s="1"/>
  <c r="Q49" i="12"/>
  <c r="N49" i="12"/>
  <c r="W49" i="12" s="1"/>
  <c r="M49" i="12"/>
  <c r="G49" i="12"/>
  <c r="S48" i="12"/>
  <c r="AB48" i="12" s="1"/>
  <c r="R48" i="12"/>
  <c r="AA48" i="12" s="1"/>
  <c r="Q48" i="12"/>
  <c r="N48" i="12"/>
  <c r="W48" i="12" s="1"/>
  <c r="M48" i="12"/>
  <c r="G48" i="12"/>
  <c r="S47" i="12"/>
  <c r="AB47" i="12" s="1"/>
  <c r="R47" i="12"/>
  <c r="Q47" i="12"/>
  <c r="N47" i="12"/>
  <c r="W47" i="12" s="1"/>
  <c r="M47" i="12"/>
  <c r="G47" i="12"/>
  <c r="S46" i="12"/>
  <c r="AB46" i="12" s="1"/>
  <c r="R46" i="12"/>
  <c r="AA46" i="12" s="1"/>
  <c r="Q46" i="12"/>
  <c r="N46" i="12"/>
  <c r="W46" i="12" s="1"/>
  <c r="M46" i="12"/>
  <c r="G46" i="12"/>
  <c r="W45" i="12"/>
  <c r="S45" i="12"/>
  <c r="AB45" i="12" s="1"/>
  <c r="R45" i="12"/>
  <c r="AA45" i="12" s="1"/>
  <c r="Q45" i="12"/>
  <c r="N45" i="12"/>
  <c r="M45" i="12"/>
  <c r="G45" i="12"/>
  <c r="S44" i="12"/>
  <c r="AB44" i="12" s="1"/>
  <c r="R44" i="12"/>
  <c r="AD44" i="12" s="1"/>
  <c r="Q44" i="12"/>
  <c r="N44" i="12"/>
  <c r="W44" i="12" s="1"/>
  <c r="M44" i="12"/>
  <c r="G44" i="12"/>
  <c r="K44" i="12" s="1"/>
  <c r="S43" i="12"/>
  <c r="AB43" i="12" s="1"/>
  <c r="R43" i="12"/>
  <c r="Q43" i="12"/>
  <c r="N43" i="12"/>
  <c r="W43" i="12" s="1"/>
  <c r="M43" i="12"/>
  <c r="G43" i="12"/>
  <c r="S42" i="12"/>
  <c r="AB42" i="12" s="1"/>
  <c r="R42" i="12"/>
  <c r="AA42" i="12" s="1"/>
  <c r="Q42" i="12"/>
  <c r="N42" i="12"/>
  <c r="W42" i="12" s="1"/>
  <c r="M42" i="12"/>
  <c r="G42" i="12"/>
  <c r="S41" i="12"/>
  <c r="AB41" i="12" s="1"/>
  <c r="R41" i="12"/>
  <c r="Q41" i="12"/>
  <c r="N41" i="12"/>
  <c r="W41" i="12" s="1"/>
  <c r="M41" i="12"/>
  <c r="G41" i="12"/>
  <c r="K41" i="12" s="1"/>
  <c r="AA40" i="12"/>
  <c r="S40" i="12"/>
  <c r="AB40" i="12" s="1"/>
  <c r="R40" i="12"/>
  <c r="Q40" i="12"/>
  <c r="N40" i="12"/>
  <c r="W40" i="12" s="1"/>
  <c r="M40" i="12"/>
  <c r="G40" i="12"/>
  <c r="S39" i="12"/>
  <c r="AB39" i="12" s="1"/>
  <c r="R39" i="12"/>
  <c r="Q39" i="12"/>
  <c r="N39" i="12"/>
  <c r="W39" i="12" s="1"/>
  <c r="M39" i="12"/>
  <c r="G39" i="12"/>
  <c r="S38" i="12"/>
  <c r="AB38" i="12" s="1"/>
  <c r="R38" i="12"/>
  <c r="AA38" i="12" s="1"/>
  <c r="Q38" i="12"/>
  <c r="N38" i="12"/>
  <c r="W38" i="12" s="1"/>
  <c r="M38" i="12"/>
  <c r="G38" i="12"/>
  <c r="S37" i="12"/>
  <c r="AB37" i="12" s="1"/>
  <c r="R37" i="12"/>
  <c r="AA37" i="12" s="1"/>
  <c r="Q37" i="12"/>
  <c r="N37" i="12"/>
  <c r="W37" i="12" s="1"/>
  <c r="M37" i="12"/>
  <c r="G37" i="12"/>
  <c r="S36" i="12"/>
  <c r="R36" i="12"/>
  <c r="AA36" i="12" s="1"/>
  <c r="Q36" i="12"/>
  <c r="N36" i="12"/>
  <c r="W36" i="12" s="1"/>
  <c r="AE36" i="12" s="1"/>
  <c r="M36" i="12"/>
  <c r="G36" i="12"/>
  <c r="S35" i="12"/>
  <c r="AB35" i="12" s="1"/>
  <c r="R35" i="12"/>
  <c r="Q35" i="12"/>
  <c r="N35" i="12"/>
  <c r="W35" i="12" s="1"/>
  <c r="M35" i="12"/>
  <c r="G35" i="12"/>
  <c r="K35" i="12" s="1"/>
  <c r="S34" i="12"/>
  <c r="AB34" i="12" s="1"/>
  <c r="R34" i="12"/>
  <c r="AA34" i="12" s="1"/>
  <c r="Q34" i="12"/>
  <c r="N34" i="12"/>
  <c r="W34" i="12" s="1"/>
  <c r="M34" i="12"/>
  <c r="G34" i="12"/>
  <c r="S33" i="12"/>
  <c r="AB33" i="12" s="1"/>
  <c r="R33" i="12"/>
  <c r="Q33" i="12"/>
  <c r="N33" i="12"/>
  <c r="W33" i="12" s="1"/>
  <c r="M33" i="12"/>
  <c r="G33" i="12"/>
  <c r="S32" i="12"/>
  <c r="AB32" i="12" s="1"/>
  <c r="R32" i="12"/>
  <c r="AD32" i="12" s="1"/>
  <c r="Q32" i="12"/>
  <c r="N32" i="12"/>
  <c r="W32" i="12" s="1"/>
  <c r="M32" i="12"/>
  <c r="G32" i="12"/>
  <c r="S31" i="12"/>
  <c r="AB31" i="12" s="1"/>
  <c r="R31" i="12"/>
  <c r="Q31" i="12"/>
  <c r="N31" i="12"/>
  <c r="W31" i="12" s="1"/>
  <c r="M31" i="12"/>
  <c r="G31" i="12"/>
  <c r="K31" i="12" s="1"/>
  <c r="S30" i="12"/>
  <c r="AB30" i="12" s="1"/>
  <c r="R30" i="12"/>
  <c r="AA30" i="12" s="1"/>
  <c r="Q30" i="12"/>
  <c r="N30" i="12"/>
  <c r="W30" i="12" s="1"/>
  <c r="M30" i="12"/>
  <c r="G30" i="12"/>
  <c r="S29" i="12"/>
  <c r="AB29" i="12" s="1"/>
  <c r="R29" i="12"/>
  <c r="Q29" i="12"/>
  <c r="N29" i="12"/>
  <c r="W29" i="12" s="1"/>
  <c r="M29" i="12"/>
  <c r="G29" i="12"/>
  <c r="K29" i="12" s="1"/>
  <c r="S28" i="12"/>
  <c r="AB28" i="12" s="1"/>
  <c r="R28" i="12"/>
  <c r="Q28" i="12"/>
  <c r="N28" i="12"/>
  <c r="W28" i="12" s="1"/>
  <c r="M28" i="12"/>
  <c r="G28" i="12"/>
  <c r="S27" i="12"/>
  <c r="AB27" i="12" s="1"/>
  <c r="R27" i="12"/>
  <c r="Q27" i="12"/>
  <c r="N27" i="12"/>
  <c r="W27" i="12" s="1"/>
  <c r="M27" i="12"/>
  <c r="G27" i="12"/>
  <c r="K27" i="12" s="1"/>
  <c r="S26" i="12"/>
  <c r="AB26" i="12" s="1"/>
  <c r="R26" i="12"/>
  <c r="AA26" i="12" s="1"/>
  <c r="Q26" i="12"/>
  <c r="N26" i="12"/>
  <c r="W26" i="12" s="1"/>
  <c r="M26" i="12"/>
  <c r="G26" i="12"/>
  <c r="K26" i="12" s="1"/>
  <c r="S25" i="12"/>
  <c r="AB25" i="12" s="1"/>
  <c r="R25" i="12"/>
  <c r="AA25" i="12" s="1"/>
  <c r="Q25" i="12"/>
  <c r="N25" i="12"/>
  <c r="W25" i="12" s="1"/>
  <c r="M25" i="12"/>
  <c r="G25" i="12"/>
  <c r="W24" i="12"/>
  <c r="S24" i="12"/>
  <c r="R24" i="12"/>
  <c r="AA24" i="12" s="1"/>
  <c r="Q24" i="12"/>
  <c r="N24" i="12"/>
  <c r="M24" i="12"/>
  <c r="S23" i="12"/>
  <c r="AB23" i="12" s="1"/>
  <c r="R23" i="12"/>
  <c r="AA23" i="12" s="1"/>
  <c r="Q23" i="12"/>
  <c r="N23" i="12"/>
  <c r="W23" i="12" s="1"/>
  <c r="M23" i="12"/>
  <c r="K23" i="12"/>
  <c r="G23" i="12"/>
  <c r="S22" i="12"/>
  <c r="AB22" i="12" s="1"/>
  <c r="R22" i="12"/>
  <c r="AA22" i="12" s="1"/>
  <c r="Q22" i="12"/>
  <c r="N22" i="12"/>
  <c r="W22" i="12" s="1"/>
  <c r="M22" i="12"/>
  <c r="G22" i="12"/>
  <c r="K22" i="12" s="1"/>
  <c r="AD21" i="12"/>
  <c r="AB21" i="12"/>
  <c r="AA21" i="12"/>
  <c r="S21" i="12"/>
  <c r="R21" i="12"/>
  <c r="Q21" i="12"/>
  <c r="N21" i="12"/>
  <c r="W21" i="12" s="1"/>
  <c r="M21" i="12"/>
  <c r="J21" i="12"/>
  <c r="G21" i="12"/>
  <c r="S20" i="12"/>
  <c r="AB20" i="12" s="1"/>
  <c r="R20" i="12"/>
  <c r="Q20" i="12"/>
  <c r="N20" i="12"/>
  <c r="W20" i="12" s="1"/>
  <c r="M20" i="12"/>
  <c r="J20" i="12"/>
  <c r="G20" i="12"/>
  <c r="S19" i="12"/>
  <c r="AB19" i="12" s="1"/>
  <c r="R19" i="12"/>
  <c r="AD19" i="12" s="1"/>
  <c r="Q19" i="12"/>
  <c r="N19" i="12"/>
  <c r="W19" i="12" s="1"/>
  <c r="M19" i="12"/>
  <c r="J19" i="12"/>
  <c r="G19" i="12"/>
  <c r="K19" i="12" s="1"/>
  <c r="S18" i="12"/>
  <c r="R18" i="12"/>
  <c r="AA18" i="12" s="1"/>
  <c r="Q18" i="12"/>
  <c r="N18" i="12"/>
  <c r="W18" i="12" s="1"/>
  <c r="M18" i="12"/>
  <c r="J18" i="12"/>
  <c r="G18" i="12"/>
  <c r="K18" i="12" s="1"/>
  <c r="S17" i="12"/>
  <c r="R17" i="12"/>
  <c r="Q17" i="12"/>
  <c r="N17" i="12"/>
  <c r="W17" i="12" s="1"/>
  <c r="AC17" i="12" s="1"/>
  <c r="AB17" i="12" s="1"/>
  <c r="M17" i="12"/>
  <c r="J17" i="12"/>
  <c r="G17" i="12"/>
  <c r="S16" i="12"/>
  <c r="R16" i="12"/>
  <c r="AA16" i="12" s="1"/>
  <c r="AE16" i="12" s="1"/>
  <c r="Q16" i="12"/>
  <c r="N16" i="12"/>
  <c r="AC16" i="12" s="1"/>
  <c r="M16" i="12"/>
  <c r="J16" i="12"/>
  <c r="G16" i="12"/>
  <c r="S15" i="12"/>
  <c r="R15" i="12"/>
  <c r="Q15" i="12"/>
  <c r="N15" i="12"/>
  <c r="AC15" i="12" s="1"/>
  <c r="M15" i="12"/>
  <c r="J15" i="12"/>
  <c r="G15" i="12"/>
  <c r="AA14" i="12"/>
  <c r="AE14" i="12" s="1"/>
  <c r="AF14" i="12" s="1"/>
  <c r="S14" i="12"/>
  <c r="R14" i="12"/>
  <c r="AD14" i="12" s="1"/>
  <c r="Q14" i="12"/>
  <c r="N14" i="12"/>
  <c r="AC14" i="12" s="1"/>
  <c r="AB14" i="12" s="1"/>
  <c r="M14" i="12"/>
  <c r="J14" i="12"/>
  <c r="G14" i="12"/>
  <c r="K14" i="12" s="1"/>
  <c r="S13" i="12"/>
  <c r="R13" i="12"/>
  <c r="Q13" i="12"/>
  <c r="N13" i="12"/>
  <c r="AC13" i="12" s="1"/>
  <c r="M13" i="12"/>
  <c r="J13" i="12"/>
  <c r="G13" i="12"/>
  <c r="S12" i="12"/>
  <c r="R12" i="12"/>
  <c r="Q12" i="12"/>
  <c r="N12" i="12"/>
  <c r="AC12" i="12" s="1"/>
  <c r="M12" i="12"/>
  <c r="J12" i="12"/>
  <c r="G12" i="12"/>
  <c r="S11" i="12"/>
  <c r="R11" i="12"/>
  <c r="AA11" i="12" s="1"/>
  <c r="AE11" i="12" s="1"/>
  <c r="Q11" i="12"/>
  <c r="N11" i="12"/>
  <c r="AC11" i="12" s="1"/>
  <c r="M11" i="12"/>
  <c r="K11" i="12"/>
  <c r="J11" i="12"/>
  <c r="G11" i="12"/>
  <c r="AA10" i="12"/>
  <c r="AE10" i="12" s="1"/>
  <c r="S10" i="12"/>
  <c r="R10" i="12"/>
  <c r="Q10" i="12"/>
  <c r="N10" i="12"/>
  <c r="AC10" i="12" s="1"/>
  <c r="AB10" i="12" s="1"/>
  <c r="M10" i="12"/>
  <c r="J10" i="12"/>
  <c r="G10" i="12"/>
  <c r="S9" i="12"/>
  <c r="R9" i="12"/>
  <c r="Q9" i="12"/>
  <c r="N9" i="12"/>
  <c r="AC9" i="12" s="1"/>
  <c r="M9" i="12"/>
  <c r="J9" i="12"/>
  <c r="G9" i="12"/>
  <c r="S8" i="12"/>
  <c r="R8" i="12"/>
  <c r="AD8" i="12" s="1"/>
  <c r="Q8" i="12"/>
  <c r="N8" i="12"/>
  <c r="AC8" i="12" s="1"/>
  <c r="M8" i="12"/>
  <c r="J8" i="12"/>
  <c r="G8" i="12"/>
  <c r="S7" i="12"/>
  <c r="R7" i="12"/>
  <c r="Q7" i="12"/>
  <c r="N7" i="12"/>
  <c r="AC7" i="12" s="1"/>
  <c r="M7" i="12"/>
  <c r="K7" i="12"/>
  <c r="J7" i="12"/>
  <c r="G7" i="12"/>
  <c r="S6" i="12"/>
  <c r="R6" i="12"/>
  <c r="AD6" i="12" s="1"/>
  <c r="Q6" i="12"/>
  <c r="N6" i="12"/>
  <c r="AC6" i="12" s="1"/>
  <c r="AB6" i="12" s="1"/>
  <c r="M6" i="12"/>
  <c r="J6" i="12"/>
  <c r="G6" i="12"/>
  <c r="K6" i="12" s="1"/>
  <c r="S5" i="12"/>
  <c r="R5" i="12"/>
  <c r="AA5" i="12" s="1"/>
  <c r="AE5" i="12" s="1"/>
  <c r="Q5" i="12"/>
  <c r="N5" i="12"/>
  <c r="AC5" i="12" s="1"/>
  <c r="M5" i="12"/>
  <c r="J5" i="12"/>
  <c r="G5" i="12"/>
  <c r="AE21" i="12" l="1"/>
  <c r="AF21" i="12" s="1"/>
  <c r="AD10" i="12"/>
  <c r="AB13" i="12"/>
  <c r="K15" i="12"/>
  <c r="AE18" i="12"/>
  <c r="AE48" i="12"/>
  <c r="AD59" i="12"/>
  <c r="K38" i="12"/>
  <c r="K47" i="12"/>
  <c r="K56" i="12"/>
  <c r="AB12" i="12"/>
  <c r="AE38" i="12"/>
  <c r="AD12" i="12"/>
  <c r="AD34" i="12"/>
  <c r="K51" i="12"/>
  <c r="K10" i="12"/>
  <c r="K21" i="12"/>
  <c r="AE22" i="12"/>
  <c r="AD62" i="12"/>
  <c r="AB9" i="12"/>
  <c r="AD29" i="12"/>
  <c r="AD33" i="12"/>
  <c r="K39" i="12"/>
  <c r="AE26" i="12"/>
  <c r="AE50" i="12"/>
  <c r="AD57" i="12"/>
  <c r="AD24" i="12"/>
  <c r="AD63" i="12"/>
  <c r="AA12" i="12"/>
  <c r="AE12" i="12" s="1"/>
  <c r="AF12" i="12" s="1"/>
  <c r="AA8" i="12"/>
  <c r="AE8" i="12" s="1"/>
  <c r="AA59" i="12"/>
  <c r="AA60" i="12"/>
  <c r="AE60" i="12" s="1"/>
  <c r="AF60" i="12" s="1"/>
  <c r="AD16" i="12"/>
  <c r="AF16" i="12" s="1"/>
  <c r="AE24" i="12"/>
  <c r="AE45" i="12"/>
  <c r="AD42" i="12"/>
  <c r="AA62" i="12"/>
  <c r="AE62" i="12" s="1"/>
  <c r="K49" i="12"/>
  <c r="AA33" i="12"/>
  <c r="AE33" i="12" s="1"/>
  <c r="AA57" i="12"/>
  <c r="AA32" i="12"/>
  <c r="AE32" i="12" s="1"/>
  <c r="AF32" i="12" s="1"/>
  <c r="K25" i="12"/>
  <c r="K43" i="12"/>
  <c r="K46" i="12"/>
  <c r="AA56" i="12"/>
  <c r="AE56" i="12" s="1"/>
  <c r="AF56" i="12" s="1"/>
  <c r="K9" i="12"/>
  <c r="K13" i="12"/>
  <c r="K16" i="12"/>
  <c r="K17" i="12"/>
  <c r="K28" i="12"/>
  <c r="AE34" i="12"/>
  <c r="AF34" i="12" s="1"/>
  <c r="K37" i="12"/>
  <c r="K40" i="12"/>
  <c r="AA44" i="12"/>
  <c r="AE44" i="12" s="1"/>
  <c r="AF44" i="12" s="1"/>
  <c r="K52" i="12"/>
  <c r="AA6" i="12"/>
  <c r="AE6" i="12" s="1"/>
  <c r="AF6" i="12" s="1"/>
  <c r="K8" i="12"/>
  <c r="AD11" i="12"/>
  <c r="AD18" i="12"/>
  <c r="AF18" i="12" s="1"/>
  <c r="AD23" i="12"/>
  <c r="AE25" i="12"/>
  <c r="K30" i="12"/>
  <c r="K33" i="12"/>
  <c r="AD41" i="12"/>
  <c r="AE46" i="12"/>
  <c r="AF46" i="12" s="1"/>
  <c r="AD53" i="12"/>
  <c r="AD30" i="12"/>
  <c r="AE59" i="12"/>
  <c r="AF59" i="12" s="1"/>
  <c r="AB15" i="12"/>
  <c r="AB24" i="12"/>
  <c r="K34" i="12"/>
  <c r="AD45" i="12"/>
  <c r="K55" i="12"/>
  <c r="K5" i="12"/>
  <c r="K12" i="12"/>
  <c r="AE37" i="12"/>
  <c r="K45" i="12"/>
  <c r="AE49" i="12"/>
  <c r="AF49" i="12" s="1"/>
  <c r="AB16" i="12"/>
  <c r="AD25" i="12"/>
  <c r="K36" i="12"/>
  <c r="K42" i="12"/>
  <c r="K48" i="12"/>
  <c r="K54" i="12"/>
  <c r="AE63" i="12"/>
  <c r="AD36" i="12"/>
  <c r="AF36" i="12" s="1"/>
  <c r="AD48" i="12"/>
  <c r="AF48" i="12" s="1"/>
  <c r="AB36" i="12"/>
  <c r="AF10" i="12"/>
  <c r="K24" i="12"/>
  <c r="AB5" i="12"/>
  <c r="AB8" i="12"/>
  <c r="AD28" i="12"/>
  <c r="K32" i="12"/>
  <c r="AD37" i="12"/>
  <c r="AD40" i="12"/>
  <c r="AD49" i="12"/>
  <c r="AD52" i="12"/>
  <c r="AD58" i="12"/>
  <c r="AD61" i="12"/>
  <c r="AD64" i="12"/>
  <c r="AF64" i="12" s="1"/>
  <c r="AD15" i="12"/>
  <c r="AA15" i="12"/>
  <c r="AE15" i="12" s="1"/>
  <c r="AF15" i="12" s="1"/>
  <c r="AD54" i="12"/>
  <c r="AF54" i="12" s="1"/>
  <c r="AD9" i="12"/>
  <c r="AA9" i="12"/>
  <c r="AE9" i="12" s="1"/>
  <c r="AD22" i="12"/>
  <c r="AF22" i="12" s="1"/>
  <c r="AD46" i="12"/>
  <c r="AD50" i="12"/>
  <c r="AF50" i="12" s="1"/>
  <c r="AA13" i="12"/>
  <c r="AE13" i="12" s="1"/>
  <c r="AD13" i="12"/>
  <c r="AD38" i="12"/>
  <c r="AF38" i="12" s="1"/>
  <c r="AE58" i="12"/>
  <c r="AD39" i="12"/>
  <c r="AA39" i="12"/>
  <c r="AE39" i="12" s="1"/>
  <c r="AD26" i="12"/>
  <c r="AE52" i="12"/>
  <c r="AD55" i="12"/>
  <c r="AA55" i="12"/>
  <c r="AE55" i="12" s="1"/>
  <c r="AF8" i="12"/>
  <c r="AA7" i="12"/>
  <c r="AE7" i="12" s="1"/>
  <c r="AD7" i="12"/>
  <c r="AD17" i="12"/>
  <c r="AA17" i="12"/>
  <c r="AE17" i="12" s="1"/>
  <c r="AF17" i="12" s="1"/>
  <c r="AD47" i="12"/>
  <c r="AA47" i="12"/>
  <c r="AE47" i="12" s="1"/>
  <c r="AF47" i="12" s="1"/>
  <c r="AD5" i="12"/>
  <c r="AF5" i="12" s="1"/>
  <c r="AB7" i="12"/>
  <c r="AD31" i="12"/>
  <c r="AA31" i="12"/>
  <c r="AE31" i="12" s="1"/>
  <c r="AF31" i="12" s="1"/>
  <c r="AE40" i="12"/>
  <c r="AF40" i="12" s="1"/>
  <c r="AD43" i="12"/>
  <c r="AA43" i="12"/>
  <c r="AE43" i="12" s="1"/>
  <c r="AF43" i="12" s="1"/>
  <c r="AE57" i="12"/>
  <c r="AF57" i="12" s="1"/>
  <c r="AE61" i="12"/>
  <c r="AF11" i="12"/>
  <c r="AA28" i="12"/>
  <c r="AE28" i="12" s="1"/>
  <c r="AA35" i="12"/>
  <c r="AE35" i="12" s="1"/>
  <c r="AD35" i="12"/>
  <c r="AD51" i="12"/>
  <c r="AA51" i="12"/>
  <c r="AE51" i="12" s="1"/>
  <c r="AF51" i="12" s="1"/>
  <c r="AD27" i="12"/>
  <c r="AA27" i="12"/>
  <c r="AE27" i="12" s="1"/>
  <c r="AF27" i="12" s="1"/>
  <c r="AD20" i="12"/>
  <c r="AA20" i="12"/>
  <c r="AE20" i="12" s="1"/>
  <c r="AF20" i="12" s="1"/>
  <c r="AF26" i="12"/>
  <c r="AB11" i="12"/>
  <c r="AC18" i="12"/>
  <c r="AB18" i="12" s="1"/>
  <c r="AE23" i="12"/>
  <c r="AF23" i="12" s="1"/>
  <c r="AE30" i="12"/>
  <c r="AF30" i="12" s="1"/>
  <c r="AE42" i="12"/>
  <c r="AA19" i="12"/>
  <c r="AE19" i="12" s="1"/>
  <c r="AF19" i="12" s="1"/>
  <c r="AA29" i="12"/>
  <c r="AE29" i="12" s="1"/>
  <c r="AF29" i="12" s="1"/>
  <c r="AA41" i="12"/>
  <c r="AE41" i="12" s="1"/>
  <c r="AF41" i="12" s="1"/>
  <c r="AA53" i="12"/>
  <c r="AE53" i="12" s="1"/>
  <c r="AF53" i="12" s="1"/>
  <c r="AF39" i="12" l="1"/>
  <c r="AF37" i="12"/>
  <c r="AF33" i="12"/>
  <c r="AF42" i="12"/>
  <c r="AF55" i="12"/>
  <c r="AF63" i="12"/>
  <c r="AF62" i="12"/>
  <c r="AF28" i="12"/>
  <c r="AF52" i="12"/>
  <c r="AF35" i="12"/>
  <c r="AF61" i="12"/>
  <c r="AF9" i="12"/>
  <c r="AF25" i="12"/>
  <c r="AF45" i="12"/>
  <c r="AF58" i="12"/>
  <c r="AF24" i="12"/>
  <c r="AF7" i="12"/>
  <c r="AF13" i="12"/>
  <c r="M5" i="6" l="1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K5" i="9" l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4" i="9"/>
</calcChain>
</file>

<file path=xl/sharedStrings.xml><?xml version="1.0" encoding="utf-8"?>
<sst xmlns="http://schemas.openxmlformats.org/spreadsheetml/2006/main" count="112" uniqueCount="90">
  <si>
    <t>Source: Drees, La protection sociale en France et en Europe en 2022, édition 2023.</t>
  </si>
  <si>
    <t>https://drees.solidarites-sante.gouv.fr/publications-communique-de-presse-documents-de-reference/panoramas-de-la-drees/la-protection-0</t>
  </si>
  <si>
    <t>Cotisations sociales d'employeurs</t>
  </si>
  <si>
    <t>Cotisations sociales de salariés</t>
  </si>
  <si>
    <t>Autres cotisations sociales</t>
  </si>
  <si>
    <t>Cotisations sociales imputées</t>
  </si>
  <si>
    <t>Impôts et taxes affectés</t>
  </si>
  <si>
    <t>Contributions publiques</t>
  </si>
  <si>
    <t>Produits financiers (depuis 1981)</t>
  </si>
  <si>
    <t>Produits financiers et autres recettes (avant 1981)</t>
  </si>
  <si>
    <t>Autres recettes (depuis 1981)</t>
  </si>
  <si>
    <t>Recettes du compte de capital (depuis 2006)</t>
  </si>
  <si>
    <t>Autres recettes</t>
  </si>
  <si>
    <t>Total</t>
  </si>
  <si>
    <t>Santé</t>
  </si>
  <si>
    <t>Famille</t>
  </si>
  <si>
    <t>Accidents du travail</t>
  </si>
  <si>
    <t>Vieillesse-survie</t>
  </si>
  <si>
    <t>Chômage</t>
  </si>
  <si>
    <t xml:space="preserve">Logement </t>
  </si>
  <si>
    <t>Pauvreté-exclusion</t>
  </si>
  <si>
    <t>Insertion professionnelle</t>
  </si>
  <si>
    <t>Part des cotisations sociales dans les recettes de la protection sociale</t>
  </si>
  <si>
    <t>Part des prestations contributives dans les dépenses de la protection sociale</t>
  </si>
  <si>
    <t>Système actuel</t>
  </si>
  <si>
    <t>Scénario central</t>
  </si>
  <si>
    <t>Réforme</t>
  </si>
  <si>
    <t>P</t>
  </si>
  <si>
    <t>S</t>
  </si>
  <si>
    <t>Fiscal</t>
  </si>
  <si>
    <t>Part de SMIC</t>
  </si>
  <si>
    <t>en PASS</t>
  </si>
  <si>
    <t>Cotisations patronales contributives</t>
  </si>
  <si>
    <t>Cotisations patronales non contributives</t>
  </si>
  <si>
    <t>Cotisations patronales mix</t>
  </si>
  <si>
    <t>Cotisations salariales contributives</t>
  </si>
  <si>
    <t>Cotisations salariales non contributives et contributions sociales</t>
  </si>
  <si>
    <t>Financement fiscal contributif</t>
  </si>
  <si>
    <t>Financement fiscal non-contributif</t>
  </si>
  <si>
    <t>CSG-CRDS</t>
  </si>
  <si>
    <t>Cotisations salariales non-contributives</t>
  </si>
  <si>
    <t>AA actuel</t>
  </si>
  <si>
    <t>AA scenario central</t>
  </si>
  <si>
    <t xml:space="preserve">Cotisations patronales contributives </t>
  </si>
  <si>
    <t>Diff patronales contributives</t>
  </si>
  <si>
    <t>salaire brut</t>
  </si>
  <si>
    <t>nouveau brut 1</t>
  </si>
  <si>
    <t>Diff salaire brut</t>
  </si>
  <si>
    <t>Prélèvement fiscal progressif</t>
  </si>
  <si>
    <t>Communes payant le plus et le moins de taxe foncière en 2017 rapportée à la valeur immobilière estimée</t>
  </si>
  <si>
    <t>Montant prélevé de taxe foncière rapporté à la valeur immobilière estimée (%)</t>
  </si>
  <si>
    <t>Vérignon (83147)</t>
  </si>
  <si>
    <t>Levécourt (52287)</t>
  </si>
  <si>
    <t>Saint-Jean-Cap Ferrat (06121)</t>
  </si>
  <si>
    <t>Chassey-Beaupré (55104)</t>
  </si>
  <si>
    <t>Pommerol (26245)</t>
  </si>
  <si>
    <t>Montbras (55344)</t>
  </si>
  <si>
    <t>Ramatuelle (83101)</t>
  </si>
  <si>
    <t>Saint-Quentin (02691)</t>
  </si>
  <si>
    <t>Saint-Tropez (83119)</t>
  </si>
  <si>
    <t>Montluçon (03185)</t>
  </si>
  <si>
    <r>
      <t>Paris 1</t>
    </r>
    <r>
      <rPr>
        <vertAlign val="superscript"/>
        <sz val="10"/>
        <color rgb="FF000000"/>
        <rFont val="Arial"/>
        <family val="2"/>
      </rPr>
      <t xml:space="preserve">er </t>
    </r>
    <r>
      <rPr>
        <sz val="10"/>
        <color rgb="FF000000"/>
        <rFont val="Arial"/>
        <family val="2"/>
      </rPr>
      <t>(75101)</t>
    </r>
  </si>
  <si>
    <t>Hirson (02381)</t>
  </si>
  <si>
    <t>Moments de la distribution du taux de taxe foncière en part de la valeur immobilière (%)</t>
  </si>
  <si>
    <r>
      <t>1</t>
    </r>
    <r>
      <rPr>
        <vertAlign val="superscript"/>
        <sz val="10"/>
        <color rgb="FF000000"/>
        <rFont val="Arial"/>
        <family val="2"/>
      </rPr>
      <t>er</t>
    </r>
    <r>
      <rPr>
        <sz val="10"/>
        <color rgb="FF000000"/>
        <rFont val="Arial"/>
        <family val="2"/>
      </rPr>
      <t xml:space="preserve"> décile (P10)</t>
    </r>
  </si>
  <si>
    <r>
      <t>9</t>
    </r>
    <r>
      <rPr>
        <vertAlign val="superscript"/>
        <sz val="10"/>
        <color rgb="FF000000"/>
        <rFont val="Arial"/>
        <family val="2"/>
      </rPr>
      <t>ème</t>
    </r>
    <r>
      <rPr>
        <sz val="10"/>
        <color rgb="FF000000"/>
        <rFont val="Arial"/>
        <family val="2"/>
      </rPr>
      <t xml:space="preserve"> décile (P90) </t>
    </r>
  </si>
  <si>
    <r>
      <t>1</t>
    </r>
    <r>
      <rPr>
        <vertAlign val="superscript"/>
        <sz val="10"/>
        <color rgb="FF000000"/>
        <rFont val="Arial"/>
        <family val="2"/>
      </rPr>
      <t>er</t>
    </r>
    <r>
      <rPr>
        <sz val="10"/>
        <color rgb="FF000000"/>
        <rFont val="Arial"/>
        <family val="2"/>
      </rPr>
      <t xml:space="preserve"> quartile (P25)</t>
    </r>
  </si>
  <si>
    <r>
      <t>3</t>
    </r>
    <r>
      <rPr>
        <vertAlign val="superscript"/>
        <sz val="10"/>
        <color rgb="FF000000"/>
        <rFont val="Arial"/>
        <family val="2"/>
      </rPr>
      <t>ème</t>
    </r>
    <r>
      <rPr>
        <sz val="10"/>
        <color rgb="FF000000"/>
        <rFont val="Arial"/>
        <family val="2"/>
      </rPr>
      <t xml:space="preserve"> quartile (P75)</t>
    </r>
  </si>
  <si>
    <t>Médiane</t>
  </si>
  <si>
    <t>Moyenne</t>
  </si>
  <si>
    <t>Source : Insee, André et Meslin 2021 sur données 2017, calculs des auteurs.</t>
  </si>
  <si>
    <t>Les 6 communes avec le plus petit ratio de taxe foncière</t>
  </si>
  <si>
    <t>Les 6 communes avec le plus grand ratio de taxe foncière</t>
  </si>
  <si>
    <t>Distribution des variations nécessaires de taxe foncière pour une bascule du versement mobilité, suivant le scénario retenu</t>
  </si>
  <si>
    <t>Variation nécessaire de taxe communale</t>
  </si>
  <si>
    <t>Scénario 1 (sans exonération aux accédants)</t>
  </si>
  <si>
    <t>Scénario 2 (dégrèvement linéaire pendant 5 ans)</t>
  </si>
  <si>
    <t>Scénario 3 (exonération pleine pendant 5 ans)</t>
  </si>
  <si>
    <t>Minimum</t>
  </si>
  <si>
    <t>P25</t>
  </si>
  <si>
    <t>Médiane (P50)</t>
  </si>
  <si>
    <t>P75</t>
  </si>
  <si>
    <t>Maximum</t>
  </si>
  <si>
    <t>Source : Insee, Mathias André et Olivier Meslin sur données 2017, calculs des auteurs.</t>
  </si>
  <si>
    <t>Part des cotisations sociales et des prestations contributives dans les recettes et dépenses de la protection sociale (1959-2021)</t>
  </si>
  <si>
    <t>Dépenses de la protection sociale</t>
  </si>
  <si>
    <t>Recettes de sécurité sociale</t>
  </si>
  <si>
    <t>Part des cotisations dans les recettes</t>
  </si>
  <si>
    <t>Taux de prélèvements sociaux en pourcentage du salaire brut en fonction du salaire brut</t>
  </si>
  <si>
    <t>Source : DSS, calculs des auteurs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</si>
</sst>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7" formatCode="0.0%"/>
    <numFmt numFmtId="168" formatCode="_-* #,##0_-;\-* #,##0_-;_-* &quot;-&quot;??_-;_-@_-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Marianne"/>
    </font>
    <font>
      <u/>
      <sz val="9"/>
      <color theme="10"/>
      <name val="Marianne"/>
    </font>
    <font>
      <b/>
      <sz val="10"/>
      <name val="Arial"/>
      <family val="2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color rgb="FF142882"/>
      <name val="Arial"/>
      <family val="2"/>
    </font>
    <font>
      <vertAlign val="superscript"/>
      <sz val="10"/>
      <color rgb="FF000000"/>
      <name val="Arial"/>
      <family val="2"/>
    </font>
    <font>
      <sz val="9.5"/>
      <color theme="1"/>
      <name val="Arial"/>
      <family val="2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0087CD"/>
      </right>
      <top style="thick">
        <color rgb="FF0087CD"/>
      </top>
      <bottom style="thick">
        <color rgb="FF0087CD"/>
      </bottom>
      <diagonal/>
    </border>
    <border>
      <left/>
      <right style="medium">
        <color rgb="FF0087CD"/>
      </right>
      <top style="thick">
        <color rgb="FF0087CD"/>
      </top>
      <bottom/>
      <diagonal/>
    </border>
    <border>
      <left/>
      <right style="medium">
        <color rgb="FF0087CD"/>
      </right>
      <top/>
      <bottom style="thick">
        <color rgb="FF0087CD"/>
      </bottom>
      <diagonal/>
    </border>
    <border>
      <left/>
      <right/>
      <top style="thick">
        <color rgb="FF0087CD"/>
      </top>
      <bottom style="thick">
        <color rgb="FF0087CD"/>
      </bottom>
      <diagonal/>
    </border>
    <border>
      <left/>
      <right/>
      <top/>
      <bottom style="thick">
        <color rgb="FF0087CD"/>
      </bottom>
      <diagonal/>
    </border>
    <border>
      <left/>
      <right style="medium">
        <color rgb="FF0087CD"/>
      </right>
      <top/>
      <bottom style="medium">
        <color rgb="FF0087CD"/>
      </bottom>
      <diagonal/>
    </border>
    <border>
      <left/>
      <right/>
      <top/>
      <bottom style="medium">
        <color rgb="FF0087CD"/>
      </bottom>
      <diagonal/>
    </border>
    <border>
      <left style="medium">
        <color rgb="FF0087CD"/>
      </left>
      <right style="medium">
        <color rgb="FF0087CD"/>
      </right>
      <top style="thick">
        <color rgb="FF0087CD"/>
      </top>
      <bottom/>
      <diagonal/>
    </border>
    <border>
      <left style="medium">
        <color rgb="FF0087CD"/>
      </left>
      <right/>
      <top style="thick">
        <color rgb="FF0087CD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9" fillId="0" borderId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2" applyFont="1" applyBorder="1"/>
    <xf numFmtId="166" fontId="0" fillId="0" borderId="0" xfId="3" applyNumberFormat="1" applyFont="1"/>
    <xf numFmtId="1" fontId="0" fillId="0" borderId="0" xfId="3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167" fontId="0" fillId="0" borderId="0" xfId="0" applyNumberFormat="1"/>
    <xf numFmtId="167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8" fontId="0" fillId="0" borderId="0" xfId="4" applyNumberFormat="1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/>
    <xf numFmtId="10" fontId="0" fillId="0" borderId="0" xfId="1" applyNumberFormat="1" applyFont="1"/>
    <xf numFmtId="165" fontId="0" fillId="0" borderId="0" xfId="0" applyNumberFormat="1" applyFill="1" applyAlignment="1">
      <alignment horizontal="center" vertical="center"/>
    </xf>
    <xf numFmtId="168" fontId="0" fillId="0" borderId="0" xfId="4" applyNumberFormat="1" applyFont="1" applyFill="1" applyAlignment="1">
      <alignment horizontal="center" vertical="center"/>
    </xf>
    <xf numFmtId="10" fontId="0" fillId="0" borderId="0" xfId="1" applyNumberFormat="1" applyFon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67" fontId="0" fillId="0" borderId="0" xfId="1" applyNumberFormat="1" applyFont="1" applyFill="1" applyAlignment="1">
      <alignment horizontal="center" vertical="center"/>
    </xf>
    <xf numFmtId="10" fontId="0" fillId="0" borderId="0" xfId="0" applyNumberFormat="1" applyFill="1"/>
    <xf numFmtId="0" fontId="0" fillId="0" borderId="0" xfId="0" applyFill="1"/>
    <xf numFmtId="10" fontId="0" fillId="0" borderId="0" xfId="1" applyNumberFormat="1" applyFont="1" applyFill="1"/>
    <xf numFmtId="0" fontId="11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center" wrapText="1"/>
    </xf>
    <xf numFmtId="0" fontId="13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2" borderId="4" xfId="0" applyFont="1" applyFill="1" applyBorder="1" applyAlignment="1">
      <alignment horizontal="center" vertical="center" wrapText="1"/>
    </xf>
  </cellXfs>
  <cellStyles count="7">
    <cellStyle name="Lien hypertexte" xfId="2" builtinId="8"/>
    <cellStyle name="Milliers 2" xfId="3" xr:uid="{6DEC908D-CE7C-4A87-B9D5-5D10ADEE7959}"/>
    <cellStyle name="Milliers 3" xfId="4" xr:uid="{879C67D5-F223-4F72-AF16-2FBC736B815F}"/>
    <cellStyle name="Normal" xfId="0" builtinId="0"/>
    <cellStyle name="Normal 2" xfId="5" xr:uid="{77517A0E-71AB-4B6A-821C-1373917A269B}"/>
    <cellStyle name="Normal 2 2" xfId="6" xr:uid="{5A6A9C4D-6CBC-4BEC-AEE2-72B250868DD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405701524226057E-2"/>
          <c:y val="2.5768996996514481E-2"/>
          <c:w val="0.91596518832166518"/>
          <c:h val="0.91563949349683815"/>
        </c:manualLayout>
      </c:layout>
      <c:areaChart>
        <c:grouping val="stacked"/>
        <c:varyColors val="0"/>
        <c:ser>
          <c:idx val="0"/>
          <c:order val="0"/>
          <c:tx>
            <c:strRef>
              <c:f>'Gr1 structures recette de sécu'!$B$3</c:f>
              <c:strCache>
                <c:ptCount val="1"/>
                <c:pt idx="0">
                  <c:v>Cotisations sociales d'employeurs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'Gr1 structures recette de sécu'!$B$4:$B$66</c:f>
              <c:numCache>
                <c:formatCode>0.0%</c:formatCode>
                <c:ptCount val="63"/>
                <c:pt idx="0">
                  <c:v>6.8283298498954967E-2</c:v>
                </c:pt>
                <c:pt idx="1">
                  <c:v>6.7933267573015391E-2</c:v>
                </c:pt>
                <c:pt idx="2">
                  <c:v>7.456426691989633E-2</c:v>
                </c:pt>
                <c:pt idx="3">
                  <c:v>7.6753184797780802E-2</c:v>
                </c:pt>
                <c:pt idx="4">
                  <c:v>7.9565889516358013E-2</c:v>
                </c:pt>
                <c:pt idx="5">
                  <c:v>8.1304397292223676E-2</c:v>
                </c:pt>
                <c:pt idx="6">
                  <c:v>8.2316390874504694E-2</c:v>
                </c:pt>
                <c:pt idx="7">
                  <c:v>8.2290020663668403E-2</c:v>
                </c:pt>
                <c:pt idx="8">
                  <c:v>8.4733176565892951E-2</c:v>
                </c:pt>
                <c:pt idx="9">
                  <c:v>8.6060243202510475E-2</c:v>
                </c:pt>
                <c:pt idx="10">
                  <c:v>8.7886732147025554E-2</c:v>
                </c:pt>
                <c:pt idx="11">
                  <c:v>8.8847911488815837E-2</c:v>
                </c:pt>
                <c:pt idx="12">
                  <c:v>9.0671880503461116E-2</c:v>
                </c:pt>
                <c:pt idx="13">
                  <c:v>9.0739153135615619E-2</c:v>
                </c:pt>
                <c:pt idx="14">
                  <c:v>9.1398333202118931E-2</c:v>
                </c:pt>
                <c:pt idx="15">
                  <c:v>9.4397599660402121E-2</c:v>
                </c:pt>
                <c:pt idx="16">
                  <c:v>0.1040700735926844</c:v>
                </c:pt>
                <c:pt idx="17">
                  <c:v>0.10648978925981403</c:v>
                </c:pt>
                <c:pt idx="18">
                  <c:v>0.10943479419690892</c:v>
                </c:pt>
                <c:pt idx="19">
                  <c:v>0.11027098433887816</c:v>
                </c:pt>
                <c:pt idx="20">
                  <c:v>0.11234983814586391</c:v>
                </c:pt>
                <c:pt idx="21">
                  <c:v>0.11481931803958732</c:v>
                </c:pt>
                <c:pt idx="22">
                  <c:v>0.1145998692318361</c:v>
                </c:pt>
                <c:pt idx="23">
                  <c:v>0.1181394594053355</c:v>
                </c:pt>
                <c:pt idx="24">
                  <c:v>0.12039987868324663</c:v>
                </c:pt>
                <c:pt idx="25">
                  <c:v>0.11959379672967341</c:v>
                </c:pt>
                <c:pt idx="26">
                  <c:v>0.12218673582511877</c:v>
                </c:pt>
                <c:pt idx="27">
                  <c:v>0.11766605959834445</c:v>
                </c:pt>
                <c:pt idx="28">
                  <c:v>0.11717401754030451</c:v>
                </c:pt>
                <c:pt idx="29">
                  <c:v>0.11512321705396798</c:v>
                </c:pt>
                <c:pt idx="30">
                  <c:v>0.11459958903167611</c:v>
                </c:pt>
                <c:pt idx="31">
                  <c:v>0.11527689839316077</c:v>
                </c:pt>
                <c:pt idx="32">
                  <c:v>0.11461591953699231</c:v>
                </c:pt>
                <c:pt idx="33">
                  <c:v>0.11620221176361487</c:v>
                </c:pt>
                <c:pt idx="34">
                  <c:v>0.11623939607292312</c:v>
                </c:pt>
                <c:pt idx="35">
                  <c:v>0.1146399706724867</c:v>
                </c:pt>
                <c:pt idx="36">
                  <c:v>0.1134651285794553</c:v>
                </c:pt>
                <c:pt idx="37">
                  <c:v>0.11242022688524381</c:v>
                </c:pt>
                <c:pt idx="38">
                  <c:v>0.11125218951529424</c:v>
                </c:pt>
                <c:pt idx="39">
                  <c:v>0.10966710687965249</c:v>
                </c:pt>
                <c:pt idx="40">
                  <c:v>0.11082157591882726</c:v>
                </c:pt>
                <c:pt idx="41">
                  <c:v>0.10759869075144705</c:v>
                </c:pt>
                <c:pt idx="42">
                  <c:v>0.10820053448500103</c:v>
                </c:pt>
                <c:pt idx="43">
                  <c:v>0.10874722016308376</c:v>
                </c:pt>
                <c:pt idx="44">
                  <c:v>0.10961707142826323</c:v>
                </c:pt>
                <c:pt idx="45">
                  <c:v>0.10790179634787407</c:v>
                </c:pt>
                <c:pt idx="46">
                  <c:v>0.1084048221160831</c:v>
                </c:pt>
                <c:pt idx="47">
                  <c:v>0.1091020091320738</c:v>
                </c:pt>
                <c:pt idx="48">
                  <c:v>0.10773873044508524</c:v>
                </c:pt>
                <c:pt idx="49">
                  <c:v>0.10795623115577889</c:v>
                </c:pt>
                <c:pt idx="50">
                  <c:v>0.11131788784197041</c:v>
                </c:pt>
                <c:pt idx="51">
                  <c:v>0.1101426549603597</c:v>
                </c:pt>
                <c:pt idx="52">
                  <c:v>0.11155845308347005</c:v>
                </c:pt>
                <c:pt idx="53">
                  <c:v>0.11269151222988029</c:v>
                </c:pt>
                <c:pt idx="54">
                  <c:v>0.11347122553236444</c:v>
                </c:pt>
                <c:pt idx="55">
                  <c:v>0.11434735874873997</c:v>
                </c:pt>
                <c:pt idx="56">
                  <c:v>0.11265804246566506</c:v>
                </c:pt>
                <c:pt idx="57">
                  <c:v>0.11235551359675673</c:v>
                </c:pt>
                <c:pt idx="58">
                  <c:v>0.1127379945114525</c:v>
                </c:pt>
                <c:pt idx="59">
                  <c:v>0.11273032649319872</c:v>
                </c:pt>
                <c:pt idx="60">
                  <c:v>0.10172865631913731</c:v>
                </c:pt>
                <c:pt idx="61">
                  <c:v>0.10217601786845051</c:v>
                </c:pt>
                <c:pt idx="62">
                  <c:v>0.10170514197588455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B-47F9-80AB-5B04CA65D7E3}"/>
            </c:ext>
          </c:extLst>
        </c:ser>
        <c:ser>
          <c:idx val="1"/>
          <c:order val="1"/>
          <c:tx>
            <c:strRef>
              <c:f>'Gr1 structures recette de sécu'!$C$3</c:f>
              <c:strCache>
                <c:ptCount val="1"/>
                <c:pt idx="0">
                  <c:v>Cotisations sociales de salariés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'Gr1 structures recette de sécu'!$C$4:$C$66</c:f>
              <c:numCache>
                <c:formatCode>0.0%</c:formatCode>
                <c:ptCount val="63"/>
                <c:pt idx="0">
                  <c:v>1.9808094242827284E-2</c:v>
                </c:pt>
                <c:pt idx="1">
                  <c:v>1.9299223742333921E-2</c:v>
                </c:pt>
                <c:pt idx="2">
                  <c:v>2.035729123390112E-2</c:v>
                </c:pt>
                <c:pt idx="3">
                  <c:v>2.1043518207678854E-2</c:v>
                </c:pt>
                <c:pt idx="4">
                  <c:v>2.28412783544184E-2</c:v>
                </c:pt>
                <c:pt idx="5">
                  <c:v>2.2996188634165766E-2</c:v>
                </c:pt>
                <c:pt idx="6">
                  <c:v>2.3392967628977267E-2</c:v>
                </c:pt>
                <c:pt idx="7">
                  <c:v>2.326485960860581E-2</c:v>
                </c:pt>
                <c:pt idx="8">
                  <c:v>2.3897658614520867E-2</c:v>
                </c:pt>
                <c:pt idx="9">
                  <c:v>2.5197679459917004E-2</c:v>
                </c:pt>
                <c:pt idx="10">
                  <c:v>2.5488858163796663E-2</c:v>
                </c:pt>
                <c:pt idx="11">
                  <c:v>2.4701354926641546E-2</c:v>
                </c:pt>
                <c:pt idx="12">
                  <c:v>2.5208996743748067E-2</c:v>
                </c:pt>
                <c:pt idx="13">
                  <c:v>2.714375036258275E-2</c:v>
                </c:pt>
                <c:pt idx="14">
                  <c:v>2.7678742141194201E-2</c:v>
                </c:pt>
                <c:pt idx="15">
                  <c:v>2.8614980897618957E-2</c:v>
                </c:pt>
                <c:pt idx="16">
                  <c:v>3.1406395157181813E-2</c:v>
                </c:pt>
                <c:pt idx="17">
                  <c:v>3.3972771359504071E-2</c:v>
                </c:pt>
                <c:pt idx="18">
                  <c:v>3.6320321677355244E-2</c:v>
                </c:pt>
                <c:pt idx="19">
                  <c:v>3.6299270538202595E-2</c:v>
                </c:pt>
                <c:pt idx="20">
                  <c:v>4.1164437211495319E-2</c:v>
                </c:pt>
                <c:pt idx="21">
                  <c:v>4.5438696872709065E-2</c:v>
                </c:pt>
                <c:pt idx="22">
                  <c:v>4.367181153533712E-2</c:v>
                </c:pt>
                <c:pt idx="23">
                  <c:v>4.5559696918952231E-2</c:v>
                </c:pt>
                <c:pt idx="24">
                  <c:v>4.7256919332135716E-2</c:v>
                </c:pt>
                <c:pt idx="25">
                  <c:v>5.134038215759211E-2</c:v>
                </c:pt>
                <c:pt idx="26">
                  <c:v>5.0685381071875965E-2</c:v>
                </c:pt>
                <c:pt idx="27">
                  <c:v>5.0477462743296765E-2</c:v>
                </c:pt>
                <c:pt idx="28">
                  <c:v>5.2818489422564875E-2</c:v>
                </c:pt>
                <c:pt idx="29">
                  <c:v>5.2484658466358657E-2</c:v>
                </c:pt>
                <c:pt idx="30">
                  <c:v>5.465989944219949E-2</c:v>
                </c:pt>
                <c:pt idx="31">
                  <c:v>5.5394908881917677E-2</c:v>
                </c:pt>
                <c:pt idx="32">
                  <c:v>5.5382316571438071E-2</c:v>
                </c:pt>
                <c:pt idx="33">
                  <c:v>5.6190245198661032E-2</c:v>
                </c:pt>
                <c:pt idx="34">
                  <c:v>5.7430965978433945E-2</c:v>
                </c:pt>
                <c:pt idx="35">
                  <c:v>5.7287290274178143E-2</c:v>
                </c:pt>
                <c:pt idx="36">
                  <c:v>5.7307040192716763E-2</c:v>
                </c:pt>
                <c:pt idx="37">
                  <c:v>5.763953378338281E-2</c:v>
                </c:pt>
                <c:pt idx="38">
                  <c:v>5.3723397243788905E-2</c:v>
                </c:pt>
                <c:pt idx="39">
                  <c:v>3.8825002711097976E-2</c:v>
                </c:pt>
                <c:pt idx="40">
                  <c:v>3.940628521131808E-2</c:v>
                </c:pt>
                <c:pt idx="41">
                  <c:v>3.8729176521207422E-2</c:v>
                </c:pt>
                <c:pt idx="42">
                  <c:v>3.9361572110052409E-2</c:v>
                </c:pt>
                <c:pt idx="43">
                  <c:v>4.0044604106872453E-2</c:v>
                </c:pt>
                <c:pt idx="44">
                  <c:v>4.0481275808059235E-2</c:v>
                </c:pt>
                <c:pt idx="45">
                  <c:v>3.9865268013593476E-2</c:v>
                </c:pt>
                <c:pt idx="46">
                  <c:v>3.987638248220253E-2</c:v>
                </c:pt>
                <c:pt idx="47">
                  <c:v>4.0111136330518452E-2</c:v>
                </c:pt>
                <c:pt idx="48">
                  <c:v>3.9698515281679531E-2</c:v>
                </c:pt>
                <c:pt idx="49">
                  <c:v>3.9015628140703522E-2</c:v>
                </c:pt>
                <c:pt idx="50">
                  <c:v>4.0084619596660882E-2</c:v>
                </c:pt>
                <c:pt idx="51">
                  <c:v>3.9427266009543729E-2</c:v>
                </c:pt>
                <c:pt idx="52">
                  <c:v>3.9484579376482989E-2</c:v>
                </c:pt>
                <c:pt idx="53">
                  <c:v>4.0225754410193625E-2</c:v>
                </c:pt>
                <c:pt idx="54">
                  <c:v>4.1653645243808574E-2</c:v>
                </c:pt>
                <c:pt idx="55">
                  <c:v>4.2384487770768239E-2</c:v>
                </c:pt>
                <c:pt idx="56">
                  <c:v>4.2695577636433509E-2</c:v>
                </c:pt>
                <c:pt idx="57">
                  <c:v>4.3404787753845632E-2</c:v>
                </c:pt>
                <c:pt idx="58">
                  <c:v>4.4083801366769634E-2</c:v>
                </c:pt>
                <c:pt idx="59">
                  <c:v>3.798852236364416E-2</c:v>
                </c:pt>
                <c:pt idx="60">
                  <c:v>3.6293794072626222E-2</c:v>
                </c:pt>
                <c:pt idx="61">
                  <c:v>3.6480725332100235E-2</c:v>
                </c:pt>
                <c:pt idx="62">
                  <c:v>3.6341707793383207E-2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B-47F9-80AB-5B04CA65D7E3}"/>
            </c:ext>
          </c:extLst>
        </c:ser>
        <c:ser>
          <c:idx val="2"/>
          <c:order val="2"/>
          <c:tx>
            <c:strRef>
              <c:f>'Gr1 structures recette de sécu'!$D$3</c:f>
              <c:strCache>
                <c:ptCount val="1"/>
                <c:pt idx="0">
                  <c:v>Autres cotisations sociales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'Gr1 structures recette de sécu'!$D$4:$D$66</c:f>
              <c:numCache>
                <c:formatCode>0.0%</c:formatCode>
                <c:ptCount val="63"/>
                <c:pt idx="0">
                  <c:v>9.2152764582937481E-3</c:v>
                </c:pt>
                <c:pt idx="1">
                  <c:v>8.8561993395376761E-3</c:v>
                </c:pt>
                <c:pt idx="2">
                  <c:v>1.0267671671909312E-2</c:v>
                </c:pt>
                <c:pt idx="3">
                  <c:v>1.0919306677032352E-2</c:v>
                </c:pt>
                <c:pt idx="4">
                  <c:v>1.1988516263368772E-2</c:v>
                </c:pt>
                <c:pt idx="5">
                  <c:v>1.2685590761704306E-2</c:v>
                </c:pt>
                <c:pt idx="6">
                  <c:v>1.2901017600674013E-2</c:v>
                </c:pt>
                <c:pt idx="7">
                  <c:v>1.4513188282484503E-2</c:v>
                </c:pt>
                <c:pt idx="8">
                  <c:v>1.5031672273540431E-2</c:v>
                </c:pt>
                <c:pt idx="9">
                  <c:v>1.4524020893118897E-2</c:v>
                </c:pt>
                <c:pt idx="10">
                  <c:v>1.5496220215115548E-2</c:v>
                </c:pt>
                <c:pt idx="11">
                  <c:v>1.477591597851359E-2</c:v>
                </c:pt>
                <c:pt idx="12">
                  <c:v>1.4570469460957323E-2</c:v>
                </c:pt>
                <c:pt idx="13">
                  <c:v>1.4264811102444935E-2</c:v>
                </c:pt>
                <c:pt idx="14">
                  <c:v>1.335575225220159E-2</c:v>
                </c:pt>
                <c:pt idx="15">
                  <c:v>1.3352371396596303E-2</c:v>
                </c:pt>
                <c:pt idx="16">
                  <c:v>1.4256174464751288E-2</c:v>
                </c:pt>
                <c:pt idx="17">
                  <c:v>1.5082531255097955E-2</c:v>
                </c:pt>
                <c:pt idx="18">
                  <c:v>1.5995024793769148E-2</c:v>
                </c:pt>
                <c:pt idx="19">
                  <c:v>1.6197064770877151E-2</c:v>
                </c:pt>
                <c:pt idx="20">
                  <c:v>1.780015260170701E-2</c:v>
                </c:pt>
                <c:pt idx="21">
                  <c:v>1.8414629785255779E-2</c:v>
                </c:pt>
                <c:pt idx="22">
                  <c:v>1.9272453488141706E-2</c:v>
                </c:pt>
                <c:pt idx="23">
                  <c:v>1.9228451914627683E-2</c:v>
                </c:pt>
                <c:pt idx="24">
                  <c:v>2.0176375895294307E-2</c:v>
                </c:pt>
                <c:pt idx="25">
                  <c:v>2.0684143862347786E-2</c:v>
                </c:pt>
                <c:pt idx="26">
                  <c:v>2.1315718205989195E-2</c:v>
                </c:pt>
                <c:pt idx="27">
                  <c:v>2.1718643022779299E-2</c:v>
                </c:pt>
                <c:pt idx="28">
                  <c:v>2.2572774355905125E-2</c:v>
                </c:pt>
                <c:pt idx="29">
                  <c:v>2.2955705917534285E-2</c:v>
                </c:pt>
                <c:pt idx="30">
                  <c:v>2.3249440783752188E-2</c:v>
                </c:pt>
                <c:pt idx="31">
                  <c:v>2.3208027012141096E-2</c:v>
                </c:pt>
                <c:pt idx="32">
                  <c:v>2.3696821208810594E-2</c:v>
                </c:pt>
                <c:pt idx="33">
                  <c:v>2.3687645903814499E-2</c:v>
                </c:pt>
                <c:pt idx="34">
                  <c:v>2.3956878464698517E-2</c:v>
                </c:pt>
                <c:pt idx="35">
                  <c:v>2.3019625562679034E-2</c:v>
                </c:pt>
                <c:pt idx="36">
                  <c:v>2.3553429636794139E-2</c:v>
                </c:pt>
                <c:pt idx="37">
                  <c:v>2.5606628526336554E-2</c:v>
                </c:pt>
                <c:pt idx="38">
                  <c:v>2.5088685546446412E-2</c:v>
                </c:pt>
                <c:pt idx="39">
                  <c:v>2.110816315313321E-2</c:v>
                </c:pt>
                <c:pt idx="40">
                  <c:v>2.1135033702517583E-2</c:v>
                </c:pt>
                <c:pt idx="41">
                  <c:v>2.136052722839302E-2</c:v>
                </c:pt>
                <c:pt idx="42">
                  <c:v>2.2047408257525304E-2</c:v>
                </c:pt>
                <c:pt idx="43">
                  <c:v>2.2531599855543521E-2</c:v>
                </c:pt>
                <c:pt idx="44">
                  <c:v>2.3016828441860478E-2</c:v>
                </c:pt>
                <c:pt idx="45">
                  <c:v>2.3772012159603045E-2</c:v>
                </c:pt>
                <c:pt idx="46">
                  <c:v>2.3979664572134244E-2</c:v>
                </c:pt>
                <c:pt idx="47">
                  <c:v>2.4353731620604533E-2</c:v>
                </c:pt>
                <c:pt idx="48">
                  <c:v>2.3795010619874542E-2</c:v>
                </c:pt>
                <c:pt idx="49">
                  <c:v>2.4262201005025127E-2</c:v>
                </c:pt>
                <c:pt idx="50">
                  <c:v>2.6208111207537813E-2</c:v>
                </c:pt>
                <c:pt idx="51">
                  <c:v>2.6089185877785154E-2</c:v>
                </c:pt>
                <c:pt idx="52">
                  <c:v>2.5003351275688715E-2</c:v>
                </c:pt>
                <c:pt idx="53">
                  <c:v>2.6268422631563575E-2</c:v>
                </c:pt>
                <c:pt idx="54">
                  <c:v>2.663198729290665E-2</c:v>
                </c:pt>
                <c:pt idx="55">
                  <c:v>2.6964267786323468E-2</c:v>
                </c:pt>
                <c:pt idx="56">
                  <c:v>2.636570723201723E-2</c:v>
                </c:pt>
                <c:pt idx="57">
                  <c:v>2.5670846024700031E-2</c:v>
                </c:pt>
                <c:pt idx="58">
                  <c:v>2.5420523736506086E-2</c:v>
                </c:pt>
                <c:pt idx="59">
                  <c:v>2.4231754262931022E-2</c:v>
                </c:pt>
                <c:pt idx="60">
                  <c:v>2.4360956769715739E-2</c:v>
                </c:pt>
                <c:pt idx="61">
                  <c:v>2.4711695242499165E-2</c:v>
                </c:pt>
                <c:pt idx="62">
                  <c:v>2.3802460984441623E-2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B-47F9-80AB-5B04CA65D7E3}"/>
            </c:ext>
          </c:extLst>
        </c:ser>
        <c:ser>
          <c:idx val="3"/>
          <c:order val="3"/>
          <c:tx>
            <c:strRef>
              <c:f>'Gr1 structures recette de sécu'!$E$3</c:f>
              <c:strCache>
                <c:ptCount val="1"/>
                <c:pt idx="0">
                  <c:v>Cotisations sociales imputées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'Gr1 structures recette de sécu'!$E$4:$E$66</c:f>
              <c:numCache>
                <c:formatCode>0.0%</c:formatCode>
                <c:ptCount val="63"/>
                <c:pt idx="0">
                  <c:v>2.4106973209196275E-2</c:v>
                </c:pt>
                <c:pt idx="1">
                  <c:v>2.350216580177553E-2</c:v>
                </c:pt>
                <c:pt idx="2">
                  <c:v>2.4511840465309513E-2</c:v>
                </c:pt>
                <c:pt idx="3">
                  <c:v>2.4983656377546511E-2</c:v>
                </c:pt>
                <c:pt idx="4">
                  <c:v>2.5917279237782757E-2</c:v>
                </c:pt>
                <c:pt idx="5">
                  <c:v>2.598270663860288E-2</c:v>
                </c:pt>
                <c:pt idx="6">
                  <c:v>2.6763029369561497E-2</c:v>
                </c:pt>
                <c:pt idx="7">
                  <c:v>2.6485960860581012E-2</c:v>
                </c:pt>
                <c:pt idx="8">
                  <c:v>2.6429190247415024E-2</c:v>
                </c:pt>
                <c:pt idx="9">
                  <c:v>2.6632532980985609E-2</c:v>
                </c:pt>
                <c:pt idx="10">
                  <c:v>2.5740245282002479E-2</c:v>
                </c:pt>
                <c:pt idx="11">
                  <c:v>2.5126272749138139E-2</c:v>
                </c:pt>
                <c:pt idx="12">
                  <c:v>2.5244937714298036E-2</c:v>
                </c:pt>
                <c:pt idx="13">
                  <c:v>2.5384015418629984E-2</c:v>
                </c:pt>
                <c:pt idx="14">
                  <c:v>2.5418105338926817E-2</c:v>
                </c:pt>
                <c:pt idx="15">
                  <c:v>2.5821981244934976E-2</c:v>
                </c:pt>
                <c:pt idx="16">
                  <c:v>2.7146667351648023E-2</c:v>
                </c:pt>
                <c:pt idx="17">
                  <c:v>2.7336160998976702E-2</c:v>
                </c:pt>
                <c:pt idx="18">
                  <c:v>2.7672939418966987E-2</c:v>
                </c:pt>
                <c:pt idx="19">
                  <c:v>2.8541134344961847E-2</c:v>
                </c:pt>
                <c:pt idx="20">
                  <c:v>2.7549424448213015E-2</c:v>
                </c:pt>
                <c:pt idx="21">
                  <c:v>2.7705759293364565E-2</c:v>
                </c:pt>
                <c:pt idx="22">
                  <c:v>2.8113570169007947E-2</c:v>
                </c:pt>
                <c:pt idx="23">
                  <c:v>2.862852200514112E-2</c:v>
                </c:pt>
                <c:pt idx="24">
                  <c:v>2.8622510479123411E-2</c:v>
                </c:pt>
                <c:pt idx="25">
                  <c:v>2.8470969346763842E-2</c:v>
                </c:pt>
                <c:pt idx="26">
                  <c:v>2.8875521456596533E-2</c:v>
                </c:pt>
                <c:pt idx="27">
                  <c:v>2.8599727376387725E-2</c:v>
                </c:pt>
                <c:pt idx="28">
                  <c:v>2.8138475096254893E-2</c:v>
                </c:pt>
                <c:pt idx="29">
                  <c:v>2.7001861791655819E-2</c:v>
                </c:pt>
                <c:pt idx="30">
                  <c:v>2.6031566897634102E-2</c:v>
                </c:pt>
                <c:pt idx="31">
                  <c:v>2.5214780047414929E-2</c:v>
                </c:pt>
                <c:pt idx="32">
                  <c:v>2.5578367116628326E-2</c:v>
                </c:pt>
                <c:pt idx="33">
                  <c:v>2.6528947138457257E-2</c:v>
                </c:pt>
                <c:pt idx="34">
                  <c:v>2.7189319366006985E-2</c:v>
                </c:pt>
                <c:pt idx="35">
                  <c:v>2.6874317964806983E-2</c:v>
                </c:pt>
                <c:pt idx="36">
                  <c:v>2.7104914969657324E-2</c:v>
                </c:pt>
                <c:pt idx="37">
                  <c:v>2.7949660538230951E-2</c:v>
                </c:pt>
                <c:pt idx="38">
                  <c:v>2.6565886285550785E-2</c:v>
                </c:pt>
                <c:pt idx="39">
                  <c:v>2.6228127381495308E-2</c:v>
                </c:pt>
                <c:pt idx="40">
                  <c:v>2.6208904001582631E-2</c:v>
                </c:pt>
                <c:pt idx="41">
                  <c:v>2.5948869269916804E-2</c:v>
                </c:pt>
                <c:pt idx="42">
                  <c:v>2.5777039104721282E-2</c:v>
                </c:pt>
                <c:pt idx="43">
                  <c:v>2.5984870084202923E-2</c:v>
                </c:pt>
                <c:pt idx="44">
                  <c:v>2.6242223294764944E-2</c:v>
                </c:pt>
                <c:pt idx="45">
                  <c:v>2.5834439788032366E-2</c:v>
                </c:pt>
                <c:pt idx="46">
                  <c:v>2.4846769214005519E-2</c:v>
                </c:pt>
                <c:pt idx="47">
                  <c:v>2.3169075541394166E-2</c:v>
                </c:pt>
                <c:pt idx="48">
                  <c:v>2.3208708916359972E-2</c:v>
                </c:pt>
                <c:pt idx="49">
                  <c:v>2.3572613065326632E-2</c:v>
                </c:pt>
                <c:pt idx="50">
                  <c:v>2.4911464790478552E-2</c:v>
                </c:pt>
                <c:pt idx="51">
                  <c:v>2.4847528274238192E-2</c:v>
                </c:pt>
                <c:pt idx="52">
                  <c:v>2.4915565909411626E-2</c:v>
                </c:pt>
                <c:pt idx="53">
                  <c:v>2.5733167902687707E-2</c:v>
                </c:pt>
                <c:pt idx="54">
                  <c:v>2.5732519883491043E-2</c:v>
                </c:pt>
                <c:pt idx="55">
                  <c:v>2.5749245612153408E-2</c:v>
                </c:pt>
                <c:pt idx="56">
                  <c:v>2.5357476735280517E-2</c:v>
                </c:pt>
                <c:pt idx="57">
                  <c:v>2.5271762629496389E-2</c:v>
                </c:pt>
                <c:pt idx="58">
                  <c:v>2.4751699734823478E-2</c:v>
                </c:pt>
                <c:pt idx="59">
                  <c:v>2.452488215192308E-2</c:v>
                </c:pt>
                <c:pt idx="60">
                  <c:v>2.3993434769326787E-2</c:v>
                </c:pt>
                <c:pt idx="61">
                  <c:v>2.5190270701158965E-2</c:v>
                </c:pt>
                <c:pt idx="62">
                  <c:v>2.3715143961449733E-2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B-47F9-80AB-5B04CA65D7E3}"/>
            </c:ext>
          </c:extLst>
        </c:ser>
        <c:ser>
          <c:idx val="4"/>
          <c:order val="4"/>
          <c:tx>
            <c:strRef>
              <c:f>'Gr1 structures recette de sécu'!$F$3</c:f>
              <c:strCache>
                <c:ptCount val="1"/>
                <c:pt idx="0">
                  <c:v>Impôts et taxes affectés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'Gr1 structures recette de sécu'!$F$4:$F$66</c:f>
              <c:numCache>
                <c:formatCode>0.0%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7.1226541693333607E-4</c:v>
                </c:pt>
                <c:pt idx="10">
                  <c:v>1.2659137023935646E-3</c:v>
                </c:pt>
                <c:pt idx="11">
                  <c:v>1.7557925118255433E-3</c:v>
                </c:pt>
                <c:pt idx="12">
                  <c:v>1.7539193628384742E-3</c:v>
                </c:pt>
                <c:pt idx="13">
                  <c:v>1.791964521680837E-3</c:v>
                </c:pt>
                <c:pt idx="14">
                  <c:v>4.8305647093225962E-3</c:v>
                </c:pt>
                <c:pt idx="15">
                  <c:v>5.1518542816347008E-3</c:v>
                </c:pt>
                <c:pt idx="16">
                  <c:v>5.0303318306554844E-3</c:v>
                </c:pt>
                <c:pt idx="17">
                  <c:v>5.0942472823265958E-3</c:v>
                </c:pt>
                <c:pt idx="18">
                  <c:v>5.5773641278417411E-3</c:v>
                </c:pt>
                <c:pt idx="19">
                  <c:v>5.0552455777464903E-3</c:v>
                </c:pt>
                <c:pt idx="20">
                  <c:v>5.4171071076399716E-3</c:v>
                </c:pt>
                <c:pt idx="21">
                  <c:v>5.5384697909775247E-3</c:v>
                </c:pt>
                <c:pt idx="22">
                  <c:v>6.0971647084464347E-3</c:v>
                </c:pt>
                <c:pt idx="23">
                  <c:v>5.9801364175461067E-3</c:v>
                </c:pt>
                <c:pt idx="24">
                  <c:v>8.0289915933711275E-3</c:v>
                </c:pt>
                <c:pt idx="25">
                  <c:v>1.0014553210712764E-2</c:v>
                </c:pt>
                <c:pt idx="26">
                  <c:v>8.2647285223917833E-3</c:v>
                </c:pt>
                <c:pt idx="27">
                  <c:v>7.4585214687999486E-3</c:v>
                </c:pt>
                <c:pt idx="28">
                  <c:v>8.7033511312601033E-3</c:v>
                </c:pt>
                <c:pt idx="29">
                  <c:v>8.7323366738095258E-3</c:v>
                </c:pt>
                <c:pt idx="30">
                  <c:v>7.861690552178011E-3</c:v>
                </c:pt>
                <c:pt idx="31">
                  <c:v>9.470150147273643E-3</c:v>
                </c:pt>
                <c:pt idx="32">
                  <c:v>1.1729509536558269E-2</c:v>
                </c:pt>
                <c:pt idx="33">
                  <c:v>1.2493022476098079E-2</c:v>
                </c:pt>
                <c:pt idx="34">
                  <c:v>1.5032176370392628E-2</c:v>
                </c:pt>
                <c:pt idx="35">
                  <c:v>2.057052243895785E-2</c:v>
                </c:pt>
                <c:pt idx="36">
                  <c:v>2.1991889945806645E-2</c:v>
                </c:pt>
                <c:pt idx="37">
                  <c:v>2.5500371298840231E-2</c:v>
                </c:pt>
                <c:pt idx="38">
                  <c:v>3.2002940289330054E-2</c:v>
                </c:pt>
                <c:pt idx="39">
                  <c:v>5.2907114069632881E-2</c:v>
                </c:pt>
                <c:pt idx="40">
                  <c:v>5.4306424838081693E-2</c:v>
                </c:pt>
                <c:pt idx="41">
                  <c:v>5.9529411605023903E-2</c:v>
                </c:pt>
                <c:pt idx="42">
                  <c:v>6.2601081910578005E-2</c:v>
                </c:pt>
                <c:pt idx="43">
                  <c:v>6.2844208752288813E-2</c:v>
                </c:pt>
                <c:pt idx="44">
                  <c:v>6.2570601357444591E-2</c:v>
                </c:pt>
                <c:pt idx="45">
                  <c:v>5.6035700556804166E-2</c:v>
                </c:pt>
                <c:pt idx="46">
                  <c:v>5.90501507336917E-2</c:v>
                </c:pt>
                <c:pt idx="47">
                  <c:v>7.0320976846958941E-2</c:v>
                </c:pt>
                <c:pt idx="48">
                  <c:v>7.1072297711515076E-2</c:v>
                </c:pt>
                <c:pt idx="49">
                  <c:v>7.4621206030150766E-2</c:v>
                </c:pt>
                <c:pt idx="50">
                  <c:v>7.6504669807422099E-2</c:v>
                </c:pt>
                <c:pt idx="51">
                  <c:v>7.5317079769046752E-2</c:v>
                </c:pt>
                <c:pt idx="52">
                  <c:v>7.9089422110321272E-2</c:v>
                </c:pt>
                <c:pt idx="53">
                  <c:v>8.269710533082858E-2</c:v>
                </c:pt>
                <c:pt idx="54">
                  <c:v>8.405051614071625E-2</c:v>
                </c:pt>
                <c:pt idx="55">
                  <c:v>8.5013852692046796E-2</c:v>
                </c:pt>
                <c:pt idx="56">
                  <c:v>8.320557081350885E-2</c:v>
                </c:pt>
                <c:pt idx="57">
                  <c:v>8.2508881768638048E-2</c:v>
                </c:pt>
                <c:pt idx="58">
                  <c:v>8.2461542422352846E-2</c:v>
                </c:pt>
                <c:pt idx="59">
                  <c:v>8.9426844184951532E-2</c:v>
                </c:pt>
                <c:pt idx="60">
                  <c:v>0.10005110995897964</c:v>
                </c:pt>
                <c:pt idx="61">
                  <c:v>0.10560786981360287</c:v>
                </c:pt>
                <c:pt idx="62">
                  <c:v>0.10437789611427287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7B-47F9-80AB-5B04CA65D7E3}"/>
            </c:ext>
          </c:extLst>
        </c:ser>
        <c:ser>
          <c:idx val="5"/>
          <c:order val="5"/>
          <c:tx>
            <c:strRef>
              <c:f>'Gr1 structures recette de sécu'!$G$3</c:f>
              <c:strCache>
                <c:ptCount val="1"/>
                <c:pt idx="0">
                  <c:v>Contributions publiques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'Gr1 structures recette de sécu'!$G$4:$G$66</c:f>
              <c:numCache>
                <c:formatCode>0.0%</c:formatCode>
                <c:ptCount val="63"/>
                <c:pt idx="0">
                  <c:v>2.9712141364240927E-2</c:v>
                </c:pt>
                <c:pt idx="1">
                  <c:v>2.8519963974782347E-2</c:v>
                </c:pt>
                <c:pt idx="2">
                  <c:v>3.0229291550438207E-2</c:v>
                </c:pt>
                <c:pt idx="3">
                  <c:v>3.2492888315635106E-2</c:v>
                </c:pt>
                <c:pt idx="4">
                  <c:v>3.3709814808972456E-2</c:v>
                </c:pt>
                <c:pt idx="5">
                  <c:v>3.3150349849251949E-2</c:v>
                </c:pt>
                <c:pt idx="6">
                  <c:v>3.1857614891460315E-2</c:v>
                </c:pt>
                <c:pt idx="7">
                  <c:v>3.0910416919897897E-2</c:v>
                </c:pt>
                <c:pt idx="8">
                  <c:v>3.8929330888061296E-2</c:v>
                </c:pt>
                <c:pt idx="9">
                  <c:v>3.3022276358981771E-2</c:v>
                </c:pt>
                <c:pt idx="10">
                  <c:v>3.2366091468998583E-2</c:v>
                </c:pt>
                <c:pt idx="11">
                  <c:v>3.2181512066062692E-2</c:v>
                </c:pt>
                <c:pt idx="12">
                  <c:v>3.2052157536462116E-2</c:v>
                </c:pt>
                <c:pt idx="13">
                  <c:v>3.2113551248251548E-2</c:v>
                </c:pt>
                <c:pt idx="14">
                  <c:v>3.0732288866644922E-2</c:v>
                </c:pt>
                <c:pt idx="15">
                  <c:v>3.0452861498089762E-2</c:v>
                </c:pt>
                <c:pt idx="16">
                  <c:v>3.6209826913773689E-2</c:v>
                </c:pt>
                <c:pt idx="17">
                  <c:v>3.2393332245769624E-2</c:v>
                </c:pt>
                <c:pt idx="18">
                  <c:v>3.4806700734106161E-2</c:v>
                </c:pt>
                <c:pt idx="19">
                  <c:v>3.8104094604068529E-2</c:v>
                </c:pt>
                <c:pt idx="20">
                  <c:v>4.0071890106491655E-2</c:v>
                </c:pt>
                <c:pt idx="21">
                  <c:v>3.9920342589446961E-2</c:v>
                </c:pt>
                <c:pt idx="22">
                  <c:v>4.3365001684135443E-2</c:v>
                </c:pt>
                <c:pt idx="23">
                  <c:v>4.7534453975910274E-2</c:v>
                </c:pt>
                <c:pt idx="24">
                  <c:v>4.7824028493883612E-2</c:v>
                </c:pt>
                <c:pt idx="25">
                  <c:v>4.651623583635215E-2</c:v>
                </c:pt>
                <c:pt idx="26">
                  <c:v>4.8094060297525422E-2</c:v>
                </c:pt>
                <c:pt idx="27">
                  <c:v>4.4993679638779906E-2</c:v>
                </c:pt>
                <c:pt idx="28">
                  <c:v>4.395694802471288E-2</c:v>
                </c:pt>
                <c:pt idx="29">
                  <c:v>4.1716062065532022E-2</c:v>
                </c:pt>
                <c:pt idx="30">
                  <c:v>4.0252628215240616E-2</c:v>
                </c:pt>
                <c:pt idx="31">
                  <c:v>3.9633276658923827E-2</c:v>
                </c:pt>
                <c:pt idx="32">
                  <c:v>3.9262093046665551E-2</c:v>
                </c:pt>
                <c:pt idx="33">
                  <c:v>4.0379193870836001E-2</c:v>
                </c:pt>
                <c:pt idx="34">
                  <c:v>4.3900782401732757E-2</c:v>
                </c:pt>
                <c:pt idx="35">
                  <c:v>4.2411505933706177E-2</c:v>
                </c:pt>
                <c:pt idx="36">
                  <c:v>4.1829705339091548E-2</c:v>
                </c:pt>
                <c:pt idx="37">
                  <c:v>4.3775531807399348E-2</c:v>
                </c:pt>
                <c:pt idx="38">
                  <c:v>4.3984355675758667E-2</c:v>
                </c:pt>
                <c:pt idx="39">
                  <c:v>4.3260804653878208E-2</c:v>
                </c:pt>
                <c:pt idx="40">
                  <c:v>4.2172780235501896E-2</c:v>
                </c:pt>
                <c:pt idx="41">
                  <c:v>3.5756492799200824E-2</c:v>
                </c:pt>
                <c:pt idx="42">
                  <c:v>3.7636508371180162E-2</c:v>
                </c:pt>
                <c:pt idx="43">
                  <c:v>3.8548364410484502E-2</c:v>
                </c:pt>
                <c:pt idx="44">
                  <c:v>3.6329586214250885E-2</c:v>
                </c:pt>
                <c:pt idx="45">
                  <c:v>4.3266826169088293E-2</c:v>
                </c:pt>
                <c:pt idx="46">
                  <c:v>4.1756507200711897E-2</c:v>
                </c:pt>
                <c:pt idx="47">
                  <c:v>3.0702278034756919E-2</c:v>
                </c:pt>
                <c:pt idx="48">
                  <c:v>3.1421030034945473E-2</c:v>
                </c:pt>
                <c:pt idx="49">
                  <c:v>3.1592945824369147E-2</c:v>
                </c:pt>
                <c:pt idx="50">
                  <c:v>3.4767585166525589E-2</c:v>
                </c:pt>
                <c:pt idx="51">
                  <c:v>3.3828819184520423E-2</c:v>
                </c:pt>
                <c:pt idx="52">
                  <c:v>3.3512202565562588E-2</c:v>
                </c:pt>
                <c:pt idx="53">
                  <c:v>3.4062583249427208E-2</c:v>
                </c:pt>
                <c:pt idx="54">
                  <c:v>3.4180949895941712E-2</c:v>
                </c:pt>
                <c:pt idx="55">
                  <c:v>3.4689089483415633E-2</c:v>
                </c:pt>
                <c:pt idx="56">
                  <c:v>3.8067746679990341E-2</c:v>
                </c:pt>
                <c:pt idx="57">
                  <c:v>4.205596691048033E-2</c:v>
                </c:pt>
                <c:pt idx="58">
                  <c:v>4.2105423922439468E-2</c:v>
                </c:pt>
                <c:pt idx="59">
                  <c:v>4.2238767442640476E-2</c:v>
                </c:pt>
                <c:pt idx="60">
                  <c:v>4.3516752480360431E-2</c:v>
                </c:pt>
                <c:pt idx="61">
                  <c:v>5.490447642989877E-2</c:v>
                </c:pt>
                <c:pt idx="62">
                  <c:v>4.8503665321426324E-2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B-47F9-80AB-5B04CA65D7E3}"/>
            </c:ext>
          </c:extLst>
        </c:ser>
        <c:ser>
          <c:idx val="10"/>
          <c:order val="7"/>
          <c:tx>
            <c:strRef>
              <c:f>'Gr1 structures recette de sécu'!$L$3</c:f>
              <c:strCache>
                <c:ptCount val="1"/>
                <c:pt idx="0">
                  <c:v>Autres recettes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'Gr1 structures recette de sécu'!$L$4:$L$66</c:f>
              <c:numCache>
                <c:formatCode>0.0%</c:formatCode>
                <c:ptCount val="63"/>
                <c:pt idx="0">
                  <c:v>6.9352080562416875E-3</c:v>
                </c:pt>
                <c:pt idx="1">
                  <c:v>7.5052536775743021E-3</c:v>
                </c:pt>
                <c:pt idx="2">
                  <c:v>7.4979721843037176E-3</c:v>
                </c:pt>
                <c:pt idx="3">
                  <c:v>7.7919324345813385E-3</c:v>
                </c:pt>
                <c:pt idx="4">
                  <c:v>8.4550588383758719E-3</c:v>
                </c:pt>
                <c:pt idx="5">
                  <c:v>8.6751237271744698E-3</c:v>
                </c:pt>
                <c:pt idx="6">
                  <c:v>9.1228624461909096E-3</c:v>
                </c:pt>
                <c:pt idx="7">
                  <c:v>8.5328795429682747E-3</c:v>
                </c:pt>
                <c:pt idx="8">
                  <c:v>8.4046850212086098E-3</c:v>
                </c:pt>
                <c:pt idx="9">
                  <c:v>8.1962136383343306E-3</c:v>
                </c:pt>
                <c:pt idx="10">
                  <c:v>8.2867967894273767E-3</c:v>
                </c:pt>
                <c:pt idx="11">
                  <c:v>8.8431010983724846E-3</c:v>
                </c:pt>
                <c:pt idx="12">
                  <c:v>8.65458570843247E-3</c:v>
                </c:pt>
                <c:pt idx="13">
                  <c:v>8.9404848617673418E-3</c:v>
                </c:pt>
                <c:pt idx="14">
                  <c:v>7.4229865149078311E-3</c:v>
                </c:pt>
                <c:pt idx="15">
                  <c:v>7.0862115540462319E-3</c:v>
                </c:pt>
                <c:pt idx="16">
                  <c:v>1.1580466044189859E-2</c:v>
                </c:pt>
                <c:pt idx="17">
                  <c:v>1.2487208767740883E-2</c:v>
                </c:pt>
                <c:pt idx="18">
                  <c:v>1.0174165122882987E-2</c:v>
                </c:pt>
                <c:pt idx="19">
                  <c:v>9.4470807043159338E-3</c:v>
                </c:pt>
                <c:pt idx="20">
                  <c:v>7.6883883282508345E-3</c:v>
                </c:pt>
                <c:pt idx="21">
                  <c:v>7.5187297727394636E-3</c:v>
                </c:pt>
                <c:pt idx="22">
                  <c:v>1.2509777892254959E-2</c:v>
                </c:pt>
                <c:pt idx="23">
                  <c:v>1.187286685737271E-2</c:v>
                </c:pt>
                <c:pt idx="24">
                  <c:v>1.1955501636998499E-2</c:v>
                </c:pt>
                <c:pt idx="25">
                  <c:v>1.2914888020334466E-2</c:v>
                </c:pt>
                <c:pt idx="26">
                  <c:v>1.2941795638374935E-2</c:v>
                </c:pt>
                <c:pt idx="27">
                  <c:v>1.1903351091423004E-2</c:v>
                </c:pt>
                <c:pt idx="28">
                  <c:v>1.0959603575922374E-2</c:v>
                </c:pt>
                <c:pt idx="29">
                  <c:v>1.1176022650890642E-2</c:v>
                </c:pt>
                <c:pt idx="30">
                  <c:v>1.0581119726884042E-2</c:v>
                </c:pt>
                <c:pt idx="31">
                  <c:v>1.0145645250125722E-2</c:v>
                </c:pt>
                <c:pt idx="32">
                  <c:v>1.038775138918005E-2</c:v>
                </c:pt>
                <c:pt idx="33">
                  <c:v>1.0424286955017487E-2</c:v>
                </c:pt>
                <c:pt idx="34">
                  <c:v>1.0644417401939835E-2</c:v>
                </c:pt>
                <c:pt idx="35">
                  <c:v>1.0017136134224527E-2</c:v>
                </c:pt>
                <c:pt idx="36">
                  <c:v>1.0189305998836714E-2</c:v>
                </c:pt>
                <c:pt idx="37">
                  <c:v>1.020510451701479E-2</c:v>
                </c:pt>
                <c:pt idx="38">
                  <c:v>1.0203005577400091E-2</c:v>
                </c:pt>
                <c:pt idx="39">
                  <c:v>9.6573766376145901E-3</c:v>
                </c:pt>
                <c:pt idx="40">
                  <c:v>9.5900936674818728E-3</c:v>
                </c:pt>
                <c:pt idx="41">
                  <c:v>9.2214070146459121E-3</c:v>
                </c:pt>
                <c:pt idx="42">
                  <c:v>9.2850593207766188E-3</c:v>
                </c:pt>
                <c:pt idx="43">
                  <c:v>9.0809273092445821E-3</c:v>
                </c:pt>
                <c:pt idx="44">
                  <c:v>9.3507849594991841E-3</c:v>
                </c:pt>
                <c:pt idx="45">
                  <c:v>9.2375603440346954E-3</c:v>
                </c:pt>
                <c:pt idx="46">
                  <c:v>9.9921228025570234E-3</c:v>
                </c:pt>
                <c:pt idx="47">
                  <c:v>1.2096070413066805E-2</c:v>
                </c:pt>
                <c:pt idx="48">
                  <c:v>1.171029518916587E-2</c:v>
                </c:pt>
                <c:pt idx="49">
                  <c:v>1.4958241206030152E-2</c:v>
                </c:pt>
                <c:pt idx="50">
                  <c:v>1.2518023183734192E-2</c:v>
                </c:pt>
                <c:pt idx="51">
                  <c:v>1.2591395613892265E-2</c:v>
                </c:pt>
                <c:pt idx="52">
                  <c:v>1.179803902836906E-2</c:v>
                </c:pt>
                <c:pt idx="53">
                  <c:v>1.1667289984566299E-2</c:v>
                </c:pt>
                <c:pt idx="54">
                  <c:v>1.236238704687743E-2</c:v>
                </c:pt>
                <c:pt idx="55">
                  <c:v>1.1604163677972236E-2</c:v>
                </c:pt>
                <c:pt idx="56">
                  <c:v>1.0996764250711973E-2</c:v>
                </c:pt>
                <c:pt idx="57">
                  <c:v>1.1033265690452496E-2</c:v>
                </c:pt>
                <c:pt idx="58">
                  <c:v>1.092165532637396E-2</c:v>
                </c:pt>
                <c:pt idx="59">
                  <c:v>1.0895157137137672E-2</c:v>
                </c:pt>
                <c:pt idx="60">
                  <c:v>1.042431010189511E-2</c:v>
                </c:pt>
                <c:pt idx="61">
                  <c:v>7.5876642815609525E-3</c:v>
                </c:pt>
                <c:pt idx="62">
                  <c:v>8.333201759737046E-3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7B-47F9-80AB-5B04CA65D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090880"/>
        <c:axId val="305610496"/>
        <c:extLst>
          <c:ext xmlns:c15="http://schemas.microsoft.com/office/drawing/2012/chart" uri="{02D57815-91ED-43cb-92C2-25804820EDAC}">
            <c15:filteredAreaSeries>
              <c15:ser>
                <c:idx val="9"/>
                <c:order val="6"/>
                <c:tx>
                  <c:v>Recettes du compte de capital (depuis 2006)</c:v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Lit>
                    <c:formatCode>General</c:formatCode>
                    <c:ptCount val="63"/>
                    <c:pt idx="0">
                      <c:v>1959</c:v>
                    </c:pt>
                    <c:pt idx="1">
                      <c:v>1960</c:v>
                    </c:pt>
                    <c:pt idx="2">
                      <c:v>1961</c:v>
                    </c:pt>
                    <c:pt idx="3">
                      <c:v>1962</c:v>
                    </c:pt>
                    <c:pt idx="4">
                      <c:v>1963</c:v>
                    </c:pt>
                    <c:pt idx="5">
                      <c:v>1964</c:v>
                    </c:pt>
                    <c:pt idx="6">
                      <c:v>1965</c:v>
                    </c:pt>
                    <c:pt idx="7">
                      <c:v>1966</c:v>
                    </c:pt>
                    <c:pt idx="8">
                      <c:v>1967</c:v>
                    </c:pt>
                    <c:pt idx="9">
                      <c:v>1968</c:v>
                    </c:pt>
                    <c:pt idx="10">
                      <c:v>1969</c:v>
                    </c:pt>
                    <c:pt idx="11">
                      <c:v>1970</c:v>
                    </c:pt>
                    <c:pt idx="12">
                      <c:v>1971</c:v>
                    </c:pt>
                    <c:pt idx="13">
                      <c:v>1972</c:v>
                    </c:pt>
                    <c:pt idx="14">
                      <c:v>1973</c:v>
                    </c:pt>
                    <c:pt idx="15">
                      <c:v>1974</c:v>
                    </c:pt>
                    <c:pt idx="16">
                      <c:v>1975</c:v>
                    </c:pt>
                    <c:pt idx="17">
                      <c:v>1976</c:v>
                    </c:pt>
                    <c:pt idx="18">
                      <c:v>1977</c:v>
                    </c:pt>
                    <c:pt idx="19">
                      <c:v>1978</c:v>
                    </c:pt>
                    <c:pt idx="20">
                      <c:v>1979</c:v>
                    </c:pt>
                    <c:pt idx="21">
                      <c:v>1980</c:v>
                    </c:pt>
                    <c:pt idx="22">
                      <c:v>1981</c:v>
                    </c:pt>
                    <c:pt idx="23">
                      <c:v>1982</c:v>
                    </c:pt>
                    <c:pt idx="24">
                      <c:v>1983</c:v>
                    </c:pt>
                    <c:pt idx="25">
                      <c:v>1984</c:v>
                    </c:pt>
                    <c:pt idx="26">
                      <c:v>1985</c:v>
                    </c:pt>
                    <c:pt idx="27">
                      <c:v>1986</c:v>
                    </c:pt>
                    <c:pt idx="28">
                      <c:v>1987</c:v>
                    </c:pt>
                    <c:pt idx="29">
                      <c:v>1988</c:v>
                    </c:pt>
                    <c:pt idx="30">
                      <c:v>1989</c:v>
                    </c:pt>
                    <c:pt idx="31">
                      <c:v>1990</c:v>
                    </c:pt>
                    <c:pt idx="32">
                      <c:v>1991</c:v>
                    </c:pt>
                    <c:pt idx="33">
                      <c:v>1992</c:v>
                    </c:pt>
                    <c:pt idx="34">
                      <c:v>1993</c:v>
                    </c:pt>
                    <c:pt idx="35">
                      <c:v>1994</c:v>
                    </c:pt>
                    <c:pt idx="36">
                      <c:v>1995</c:v>
                    </c:pt>
                    <c:pt idx="37">
                      <c:v>1996</c:v>
                    </c:pt>
                    <c:pt idx="38">
                      <c:v>1997</c:v>
                    </c:pt>
                    <c:pt idx="39">
                      <c:v>1998</c:v>
                    </c:pt>
                    <c:pt idx="40">
                      <c:v>1999</c:v>
                    </c:pt>
                    <c:pt idx="41">
                      <c:v>2000</c:v>
                    </c:pt>
                    <c:pt idx="42">
                      <c:v>2001</c:v>
                    </c:pt>
                    <c:pt idx="43">
                      <c:v>2002</c:v>
                    </c:pt>
                    <c:pt idx="44">
                      <c:v>2003</c:v>
                    </c:pt>
                    <c:pt idx="45">
                      <c:v>2004</c:v>
                    </c:pt>
                    <c:pt idx="46">
                      <c:v>2005</c:v>
                    </c:pt>
                    <c:pt idx="47">
                      <c:v>2006</c:v>
                    </c:pt>
                    <c:pt idx="48">
                      <c:v>2007</c:v>
                    </c:pt>
                    <c:pt idx="49">
                      <c:v>2008</c:v>
                    </c:pt>
                    <c:pt idx="50">
                      <c:v>2009</c:v>
                    </c:pt>
                    <c:pt idx="51">
                      <c:v>2010</c:v>
                    </c:pt>
                    <c:pt idx="52">
                      <c:v>2011</c:v>
                    </c:pt>
                    <c:pt idx="53">
                      <c:v>2012</c:v>
                    </c:pt>
                    <c:pt idx="54">
                      <c:v>2013</c:v>
                    </c:pt>
                    <c:pt idx="55">
                      <c:v>2014</c:v>
                    </c:pt>
                    <c:pt idx="56">
                      <c:v>2015</c:v>
                    </c:pt>
                    <c:pt idx="57">
                      <c:v>2016</c:v>
                    </c:pt>
                    <c:pt idx="58">
                      <c:v>2017</c:v>
                    </c:pt>
                    <c:pt idx="59">
                      <c:v>2018</c:v>
                    </c:pt>
                    <c:pt idx="60">
                      <c:v>2019</c:v>
                    </c:pt>
                    <c:pt idx="61">
                      <c:v>2020</c:v>
                    </c:pt>
                    <c:pt idx="62">
                      <c:v>2021</c:v>
                    </c:pt>
                  </c:numLit>
                </c:cat>
                <c:val>
                  <c:numLit>
                    <c:formatCode>General</c:formatCode>
                    <c:ptCount val="63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  <c:pt idx="19">
                      <c:v>0</c:v>
                    </c:pt>
                    <c:pt idx="20">
                      <c:v>0</c:v>
                    </c:pt>
                    <c:pt idx="21">
                      <c:v>0</c:v>
                    </c:pt>
                    <c:pt idx="22">
                      <c:v>0</c:v>
                    </c:pt>
                    <c:pt idx="23">
                      <c:v>0</c:v>
                    </c:pt>
                    <c:pt idx="24">
                      <c:v>0</c:v>
                    </c:pt>
                    <c:pt idx="25">
                      <c:v>0</c:v>
                    </c:pt>
                    <c:pt idx="26">
                      <c:v>0</c:v>
                    </c:pt>
                    <c:pt idx="27">
                      <c:v>0</c:v>
                    </c:pt>
                    <c:pt idx="28">
                      <c:v>0</c:v>
                    </c:pt>
                    <c:pt idx="29">
                      <c:v>0</c:v>
                    </c:pt>
                    <c:pt idx="30">
                      <c:v>0</c:v>
                    </c:pt>
                    <c:pt idx="31">
                      <c:v>0</c:v>
                    </c:pt>
                    <c:pt idx="32">
                      <c:v>0</c:v>
                    </c:pt>
                    <c:pt idx="33">
                      <c:v>0</c:v>
                    </c:pt>
                    <c:pt idx="34">
                      <c:v>0</c:v>
                    </c:pt>
                    <c:pt idx="35">
                      <c:v>0</c:v>
                    </c:pt>
                    <c:pt idx="36">
                      <c:v>0</c:v>
                    </c:pt>
                    <c:pt idx="37">
                      <c:v>0</c:v>
                    </c:pt>
                    <c:pt idx="38">
                      <c:v>0</c:v>
                    </c:pt>
                    <c:pt idx="39">
                      <c:v>0</c:v>
                    </c:pt>
                    <c:pt idx="40">
                      <c:v>0</c:v>
                    </c:pt>
                    <c:pt idx="41">
                      <c:v>0</c:v>
                    </c:pt>
                    <c:pt idx="42">
                      <c:v>0</c:v>
                    </c:pt>
                    <c:pt idx="43">
                      <c:v>0</c:v>
                    </c:pt>
                    <c:pt idx="44">
                      <c:v>0</c:v>
                    </c:pt>
                    <c:pt idx="45">
                      <c:v>0</c:v>
                    </c:pt>
                    <c:pt idx="46">
                      <c:v>0</c:v>
                    </c:pt>
                    <c:pt idx="47">
                      <c:v>-1.1817308687170948E-3</c:v>
                    </c:pt>
                    <c:pt idx="48">
                      <c:v>-1.3520472930156522E-3</c:v>
                    </c:pt>
                    <c:pt idx="49">
                      <c:v>1.7855778894472363E-3</c:v>
                    </c:pt>
                    <c:pt idx="50">
                      <c:v>-1.8128925944292916E-3</c:v>
                    </c:pt>
                    <c:pt idx="51">
                      <c:v>-1.3754743684480793E-3</c:v>
                    </c:pt>
                    <c:pt idx="52">
                      <c:v>-1.0950415126802678E-3</c:v>
                    </c:pt>
                    <c:pt idx="53">
                      <c:v>-1.8091143602387988E-3</c:v>
                    </c:pt>
                    <c:pt idx="54">
                      <c:v>-1.5129949453817244E-3</c:v>
                    </c:pt>
                    <c:pt idx="55">
                      <c:v>-1.6756784900262428E-3</c:v>
                    </c:pt>
                    <c:pt idx="56">
                      <c:v>-2.0294468035345205E-3</c:v>
                    </c:pt>
                    <c:pt idx="57">
                      <c:v>-1.9258730210648801E-3</c:v>
                    </c:pt>
                    <c:pt idx="58">
                      <c:v>-1.9614946408335189E-3</c:v>
                    </c:pt>
                    <c:pt idx="59">
                      <c:v>-1.8740338538051247E-3</c:v>
                    </c:pt>
                    <c:pt idx="60">
                      <c:v>-1.7978157286776988E-3</c:v>
                    </c:pt>
                    <c:pt idx="61">
                      <c:v>-4.3173332252070071E-3</c:v>
                    </c:pt>
                    <c:pt idx="62">
                      <c:v>-3.1190717123944717E-3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7-B17B-47F9-80AB-5B04CA65D7E3}"/>
                  </c:ext>
                </c:extLst>
              </c15:ser>
            </c15:filteredAreaSeries>
          </c:ext>
        </c:extLst>
      </c:areaChart>
      <c:catAx>
        <c:axId val="29609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305610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056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296090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174144418655465E-2"/>
          <c:y val="4.3988452286330082E-2"/>
          <c:w val="0.34839184893033526"/>
          <c:h val="0.22823842450230217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arianne" panose="02000000000000000000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81581537233338E-2"/>
          <c:y val="2.2998625679834107E-2"/>
          <c:w val="0.92170673660086755"/>
          <c:h val="0.90762125395685012"/>
        </c:manualLayout>
      </c:layout>
      <c:areaChart>
        <c:grouping val="stacked"/>
        <c:varyColors val="0"/>
        <c:ser>
          <c:idx val="5"/>
          <c:order val="0"/>
          <c:tx>
            <c:strRef>
              <c:f>'Gr2 structures dépenses sécu'!$F$3</c:f>
              <c:strCache>
                <c:ptCount val="1"/>
                <c:pt idx="0">
                  <c:v>Vieillesse-survie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'Gr2 structures dépenses sécu'!$F$4:$F$66</c:f>
              <c:numCache>
                <c:formatCode>0.0%</c:formatCode>
                <c:ptCount val="63"/>
                <c:pt idx="0">
                  <c:v>5.2085312559376783E-2</c:v>
                </c:pt>
                <c:pt idx="1">
                  <c:v>5.0671184114594502E-2</c:v>
                </c:pt>
                <c:pt idx="2">
                  <c:v>5.2485805290126024E-2</c:v>
                </c:pt>
                <c:pt idx="3">
                  <c:v>5.5038252910931673E-2</c:v>
                </c:pt>
                <c:pt idx="4">
                  <c:v>5.814430387733855E-2</c:v>
                </c:pt>
                <c:pt idx="5">
                  <c:v>6.1052960919278684E-2</c:v>
                </c:pt>
                <c:pt idx="6">
                  <c:v>6.4597238129089157E-2</c:v>
                </c:pt>
                <c:pt idx="7">
                  <c:v>6.7813297678376072E-2</c:v>
                </c:pt>
                <c:pt idx="8">
                  <c:v>6.9082685448756176E-2</c:v>
                </c:pt>
                <c:pt idx="9">
                  <c:v>7.3363337944133619E-2</c:v>
                </c:pt>
                <c:pt idx="10">
                  <c:v>7.2588030381928861E-2</c:v>
                </c:pt>
                <c:pt idx="11">
                  <c:v>7.2380341537721479E-2</c:v>
                </c:pt>
                <c:pt idx="12">
                  <c:v>7.2126339699677244E-2</c:v>
                </c:pt>
                <c:pt idx="13">
                  <c:v>7.3721936095193286E-2</c:v>
                </c:pt>
                <c:pt idx="14">
                  <c:v>7.4454804134378549E-2</c:v>
                </c:pt>
                <c:pt idx="15">
                  <c:v>7.7244047389341264E-2</c:v>
                </c:pt>
                <c:pt idx="16">
                  <c:v>8.6590205622840699E-2</c:v>
                </c:pt>
                <c:pt idx="17">
                  <c:v>8.8956532055940327E-2</c:v>
                </c:pt>
                <c:pt idx="18">
                  <c:v>9.252830635687892E-2</c:v>
                </c:pt>
                <c:pt idx="19">
                  <c:v>9.5235612104778294E-2</c:v>
                </c:pt>
                <c:pt idx="20">
                  <c:v>9.6352008030601455E-2</c:v>
                </c:pt>
                <c:pt idx="21">
                  <c:v>9.830672126164465E-2</c:v>
                </c:pt>
                <c:pt idx="22">
                  <c:v>0.10200372491133523</c:v>
                </c:pt>
                <c:pt idx="23">
                  <c:v>0.10442744164446846</c:v>
                </c:pt>
                <c:pt idx="24">
                  <c:v>0.10525550397001299</c:v>
                </c:pt>
                <c:pt idx="25">
                  <c:v>0.10865229834939714</c:v>
                </c:pt>
                <c:pt idx="26">
                  <c:v>0.11176267337973246</c:v>
                </c:pt>
                <c:pt idx="27">
                  <c:v>0.11089924935651171</c:v>
                </c:pt>
                <c:pt idx="28">
                  <c:v>0.11092098380278703</c:v>
                </c:pt>
                <c:pt idx="29">
                  <c:v>0.10968589210759391</c:v>
                </c:pt>
                <c:pt idx="30">
                  <c:v>0.10893441495665822</c:v>
                </c:pt>
                <c:pt idx="31">
                  <c:v>0.11022936372997438</c:v>
                </c:pt>
                <c:pt idx="32">
                  <c:v>0.1128283862793247</c:v>
                </c:pt>
                <c:pt idx="33">
                  <c:v>0.11612356414595999</c:v>
                </c:pt>
                <c:pt idx="34">
                  <c:v>0.12096500032163152</c:v>
                </c:pt>
                <c:pt idx="35">
                  <c:v>0.12181625971900151</c:v>
                </c:pt>
                <c:pt idx="36">
                  <c:v>0.12327842597062784</c:v>
                </c:pt>
                <c:pt idx="37">
                  <c:v>0.12290216155268674</c:v>
                </c:pt>
                <c:pt idx="38">
                  <c:v>0.12363381611870954</c:v>
                </c:pt>
                <c:pt idx="39">
                  <c:v>0.12245108510767887</c:v>
                </c:pt>
                <c:pt idx="40">
                  <c:v>0.12232996069234231</c:v>
                </c:pt>
                <c:pt idx="41">
                  <c:v>0.11936910127266939</c:v>
                </c:pt>
                <c:pt idx="42">
                  <c:v>0.11960895932280267</c:v>
                </c:pt>
                <c:pt idx="43">
                  <c:v>0.12136410002977831</c:v>
                </c:pt>
                <c:pt idx="44">
                  <c:v>0.12306459974123365</c:v>
                </c:pt>
                <c:pt idx="45">
                  <c:v>0.1236673018463447</c:v>
                </c:pt>
                <c:pt idx="46">
                  <c:v>0.12479521556733983</c:v>
                </c:pt>
                <c:pt idx="47">
                  <c:v>0.12586398529594192</c:v>
                </c:pt>
                <c:pt idx="48">
                  <c:v>0.12662680687515609</c:v>
                </c:pt>
                <c:pt idx="49">
                  <c:v>0.12943713644046936</c:v>
                </c:pt>
                <c:pt idx="50">
                  <c:v>0.13864543908227231</c:v>
                </c:pt>
                <c:pt idx="51">
                  <c:v>0.13921987924138421</c:v>
                </c:pt>
                <c:pt idx="52">
                  <c:v>0.14015690965620003</c:v>
                </c:pt>
                <c:pt idx="53">
                  <c:v>0.14317927527018751</c:v>
                </c:pt>
                <c:pt idx="54">
                  <c:v>0.14535521841777543</c:v>
                </c:pt>
                <c:pt idx="55">
                  <c:v>0.14608319300106282</c:v>
                </c:pt>
                <c:pt idx="56">
                  <c:v>0.14542064124890591</c:v>
                </c:pt>
                <c:pt idx="57">
                  <c:v>0.14594203975305034</c:v>
                </c:pt>
                <c:pt idx="58">
                  <c:v>0.14457187665909305</c:v>
                </c:pt>
                <c:pt idx="59">
                  <c:v>0.14416712413330768</c:v>
                </c:pt>
                <c:pt idx="60">
                  <c:v>0.14251244240313427</c:v>
                </c:pt>
                <c:pt idx="61">
                  <c:v>0.15250003019485167</c:v>
                </c:pt>
                <c:pt idx="62">
                  <c:v>0.14356867862630787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479-A563-BDF7B8104DD7}"/>
            </c:ext>
          </c:extLst>
        </c:ser>
        <c:ser>
          <c:idx val="6"/>
          <c:order val="1"/>
          <c:tx>
            <c:strRef>
              <c:f>'Gr2 structures dépenses sécu'!$G$3</c:f>
              <c:strCache>
                <c:ptCount val="1"/>
                <c:pt idx="0">
                  <c:v>Chômage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'Gr2 structures dépenses sécu'!$G$4:$G$66</c:f>
              <c:numCache>
                <c:formatCode>0.0%</c:formatCode>
                <c:ptCount val="63"/>
                <c:pt idx="0">
                  <c:v>1.8525555766672999E-3</c:v>
                </c:pt>
                <c:pt idx="1">
                  <c:v>1.822704464553759E-3</c:v>
                </c:pt>
                <c:pt idx="2">
                  <c:v>1.9190060735553049E-3</c:v>
                </c:pt>
                <c:pt idx="3">
                  <c:v>2.0495785995724154E-3</c:v>
                </c:pt>
                <c:pt idx="4">
                  <c:v>2.728964886266839E-3</c:v>
                </c:pt>
                <c:pt idx="5">
                  <c:v>2.5029865180044371E-3</c:v>
                </c:pt>
                <c:pt idx="6">
                  <c:v>2.7250108605505314E-3</c:v>
                </c:pt>
                <c:pt idx="7">
                  <c:v>3.0387747660143428E-3</c:v>
                </c:pt>
                <c:pt idx="8">
                  <c:v>3.0603404628764949E-3</c:v>
                </c:pt>
                <c:pt idx="9">
                  <c:v>3.6542312694840722E-3</c:v>
                </c:pt>
                <c:pt idx="10">
                  <c:v>3.5912445457973461E-3</c:v>
                </c:pt>
                <c:pt idx="11">
                  <c:v>3.0545979315321093E-3</c:v>
                </c:pt>
                <c:pt idx="12">
                  <c:v>3.2131227671672044E-3</c:v>
                </c:pt>
                <c:pt idx="13">
                  <c:v>3.2487414349897186E-3</c:v>
                </c:pt>
                <c:pt idx="14">
                  <c:v>3.3965786780335832E-3</c:v>
                </c:pt>
                <c:pt idx="15">
                  <c:v>4.0809632230926563E-3</c:v>
                </c:pt>
                <c:pt idx="16">
                  <c:v>7.252240103089694E-3</c:v>
                </c:pt>
                <c:pt idx="17">
                  <c:v>8.2790787346690587E-3</c:v>
                </c:pt>
                <c:pt idx="18">
                  <c:v>9.256121115999303E-3</c:v>
                </c:pt>
                <c:pt idx="19">
                  <c:v>1.1558985590377362E-2</c:v>
                </c:pt>
                <c:pt idx="20">
                  <c:v>1.3508546456066171E-2</c:v>
                </c:pt>
                <c:pt idx="21">
                  <c:v>1.4981583135158332E-2</c:v>
                </c:pt>
                <c:pt idx="22">
                  <c:v>1.9783439995244793E-2</c:v>
                </c:pt>
                <c:pt idx="23">
                  <c:v>2.2671691546497116E-2</c:v>
                </c:pt>
                <c:pt idx="24">
                  <c:v>2.3707782158660536E-2</c:v>
                </c:pt>
                <c:pt idx="25">
                  <c:v>2.2935602757390258E-2</c:v>
                </c:pt>
                <c:pt idx="26">
                  <c:v>2.2369637518460266E-2</c:v>
                </c:pt>
                <c:pt idx="27">
                  <c:v>2.1590131074758545E-2</c:v>
                </c:pt>
                <c:pt idx="28">
                  <c:v>2.1020089822193527E-2</c:v>
                </c:pt>
                <c:pt idx="29">
                  <c:v>1.9904284953259115E-2</c:v>
                </c:pt>
                <c:pt idx="30">
                  <c:v>1.8948127384000549E-2</c:v>
                </c:pt>
                <c:pt idx="31">
                  <c:v>1.8582533106635699E-2</c:v>
                </c:pt>
                <c:pt idx="32">
                  <c:v>1.9267052260136142E-2</c:v>
                </c:pt>
                <c:pt idx="33">
                  <c:v>1.9893032106418608E-2</c:v>
                </c:pt>
                <c:pt idx="34">
                  <c:v>2.0408974312655804E-2</c:v>
                </c:pt>
                <c:pt idx="35">
                  <c:v>1.9017954576456143E-2</c:v>
                </c:pt>
                <c:pt idx="36">
                  <c:v>1.7802903603717904E-2</c:v>
                </c:pt>
                <c:pt idx="37">
                  <c:v>1.8832790419046428E-2</c:v>
                </c:pt>
                <c:pt idx="38">
                  <c:v>1.8103637444956806E-2</c:v>
                </c:pt>
                <c:pt idx="39">
                  <c:v>1.7876534370037393E-2</c:v>
                </c:pt>
                <c:pt idx="40">
                  <c:v>1.7625370211619126E-2</c:v>
                </c:pt>
                <c:pt idx="41">
                  <c:v>1.7466238937182264E-2</c:v>
                </c:pt>
                <c:pt idx="42">
                  <c:v>1.7687675931378349E-2</c:v>
                </c:pt>
                <c:pt idx="43">
                  <c:v>1.9395056800542345E-2</c:v>
                </c:pt>
                <c:pt idx="44">
                  <c:v>2.0693910484598226E-2</c:v>
                </c:pt>
                <c:pt idx="45">
                  <c:v>1.9947314675716407E-2</c:v>
                </c:pt>
                <c:pt idx="46">
                  <c:v>1.8608119642597707E-2</c:v>
                </c:pt>
                <c:pt idx="47">
                  <c:v>1.599998049859671E-2</c:v>
                </c:pt>
                <c:pt idx="48">
                  <c:v>1.4445196699892048E-2</c:v>
                </c:pt>
                <c:pt idx="49">
                  <c:v>1.3801959798994975E-2</c:v>
                </c:pt>
                <c:pt idx="50">
                  <c:v>1.7021243491197619E-2</c:v>
                </c:pt>
                <c:pt idx="51">
                  <c:v>1.7568803276429994E-2</c:v>
                </c:pt>
                <c:pt idx="52">
                  <c:v>1.6823793814293012E-2</c:v>
                </c:pt>
                <c:pt idx="53">
                  <c:v>1.7753620551198186E-2</c:v>
                </c:pt>
                <c:pt idx="54">
                  <c:v>1.8197645167329055E-2</c:v>
                </c:pt>
                <c:pt idx="55">
                  <c:v>1.8198996997114823E-2</c:v>
                </c:pt>
                <c:pt idx="56">
                  <c:v>1.8081493008819741E-2</c:v>
                </c:pt>
                <c:pt idx="57">
                  <c:v>1.7936418670473502E-2</c:v>
                </c:pt>
                <c:pt idx="58">
                  <c:v>1.7562609717495584E-2</c:v>
                </c:pt>
                <c:pt idx="59">
                  <c:v>1.7215658902682941E-2</c:v>
                </c:pt>
                <c:pt idx="60">
                  <c:v>1.6897291225623477E-2</c:v>
                </c:pt>
                <c:pt idx="61">
                  <c:v>2.9897372012650782E-2</c:v>
                </c:pt>
                <c:pt idx="62">
                  <c:v>2.1501039431410685E-2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37-4479-A563-BDF7B8104DD7}"/>
            </c:ext>
          </c:extLst>
        </c:ser>
        <c:ser>
          <c:idx val="4"/>
          <c:order val="2"/>
          <c:tx>
            <c:strRef>
              <c:f>'Gr2 structures dépenses sécu'!$E$3</c:f>
              <c:strCache>
                <c:ptCount val="1"/>
                <c:pt idx="0">
                  <c:v>Accidents du travail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25400"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'Gr2 structures dépenses sécu'!$E$4:$E$66</c:f>
              <c:numCache>
                <c:formatCode>0.0%</c:formatCode>
                <c:ptCount val="63"/>
                <c:pt idx="0">
                  <c:v>7.7902337070112106E-3</c:v>
                </c:pt>
                <c:pt idx="1">
                  <c:v>7.8269074066132007E-3</c:v>
                </c:pt>
                <c:pt idx="2">
                  <c:v>8.071695649593447E-3</c:v>
                </c:pt>
                <c:pt idx="3">
                  <c:v>8.5516900189055965E-3</c:v>
                </c:pt>
                <c:pt idx="4">
                  <c:v>9.2122282865886359E-3</c:v>
                </c:pt>
                <c:pt idx="5">
                  <c:v>1.0950566016269413E-2</c:v>
                </c:pt>
                <c:pt idx="6">
                  <c:v>1.1373958374471782E-2</c:v>
                </c:pt>
                <c:pt idx="7">
                  <c:v>1.0295368907256594E-2</c:v>
                </c:pt>
                <c:pt idx="8">
                  <c:v>9.8560964907345935E-3</c:v>
                </c:pt>
                <c:pt idx="9">
                  <c:v>1.0085265396287962E-2</c:v>
                </c:pt>
                <c:pt idx="10">
                  <c:v>9.9208130577651682E-3</c:v>
                </c:pt>
                <c:pt idx="11">
                  <c:v>9.6287982041209016E-3</c:v>
                </c:pt>
                <c:pt idx="12">
                  <c:v>9.6609328838315953E-3</c:v>
                </c:pt>
                <c:pt idx="13">
                  <c:v>1.0049182335613039E-2</c:v>
                </c:pt>
                <c:pt idx="14">
                  <c:v>9.7117406903377453E-3</c:v>
                </c:pt>
                <c:pt idx="15">
                  <c:v>9.5801335237139656E-3</c:v>
                </c:pt>
                <c:pt idx="16">
                  <c:v>1.0321812803157764E-2</c:v>
                </c:pt>
                <c:pt idx="17">
                  <c:v>1.0600038559076956E-2</c:v>
                </c:pt>
                <c:pt idx="18">
                  <c:v>1.0911232712639064E-2</c:v>
                </c:pt>
                <c:pt idx="19">
                  <c:v>1.0820253428586328E-2</c:v>
                </c:pt>
                <c:pt idx="20">
                  <c:v>1.0540164414397287E-2</c:v>
                </c:pt>
                <c:pt idx="21">
                  <c:v>1.0236558370733277E-2</c:v>
                </c:pt>
                <c:pt idx="22">
                  <c:v>1.0188821303322699E-2</c:v>
                </c:pt>
                <c:pt idx="23">
                  <c:v>9.4913949220631465E-3</c:v>
                </c:pt>
                <c:pt idx="24">
                  <c:v>8.8735428380343571E-3</c:v>
                </c:pt>
                <c:pt idx="25">
                  <c:v>8.4025492421751485E-3</c:v>
                </c:pt>
                <c:pt idx="26">
                  <c:v>7.9820380131353022E-3</c:v>
                </c:pt>
                <c:pt idx="27">
                  <c:v>7.3973606765819783E-3</c:v>
                </c:pt>
                <c:pt idx="28">
                  <c:v>7.0783281573255042E-3</c:v>
                </c:pt>
                <c:pt idx="29">
                  <c:v>6.6466724695593248E-3</c:v>
                </c:pt>
                <c:pt idx="30">
                  <c:v>6.1964800724857516E-3</c:v>
                </c:pt>
                <c:pt idx="31">
                  <c:v>6.006082521133169E-3</c:v>
                </c:pt>
                <c:pt idx="32">
                  <c:v>5.8058814240053635E-3</c:v>
                </c:pt>
                <c:pt idx="33">
                  <c:v>5.5788981843279016E-3</c:v>
                </c:pt>
                <c:pt idx="34">
                  <c:v>5.4702913805394415E-3</c:v>
                </c:pt>
                <c:pt idx="35">
                  <c:v>5.2925078434047194E-3</c:v>
                </c:pt>
                <c:pt idx="36">
                  <c:v>5.1154965966442633E-3</c:v>
                </c:pt>
                <c:pt idx="37">
                  <c:v>4.9762064004542196E-3</c:v>
                </c:pt>
                <c:pt idx="38">
                  <c:v>4.7460239797963667E-3</c:v>
                </c:pt>
                <c:pt idx="39">
                  <c:v>4.4667753086566472E-3</c:v>
                </c:pt>
                <c:pt idx="40">
                  <c:v>4.2689377757771938E-3</c:v>
                </c:pt>
                <c:pt idx="41">
                  <c:v>4.0658506145500872E-3</c:v>
                </c:pt>
                <c:pt idx="42">
                  <c:v>3.7859027456895789E-3</c:v>
                </c:pt>
                <c:pt idx="43">
                  <c:v>3.9403673503006342E-3</c:v>
                </c:pt>
                <c:pt idx="44">
                  <c:v>4.0471228425094296E-3</c:v>
                </c:pt>
                <c:pt idx="45">
                  <c:v>4.1538038851299565E-3</c:v>
                </c:pt>
                <c:pt idx="46">
                  <c:v>4.108855150370478E-3</c:v>
                </c:pt>
                <c:pt idx="47">
                  <c:v>4.0583503654617152E-3</c:v>
                </c:pt>
                <c:pt idx="48">
                  <c:v>3.8625278397585814E-3</c:v>
                </c:pt>
                <c:pt idx="49">
                  <c:v>3.799246231155779E-3</c:v>
                </c:pt>
                <c:pt idx="50">
                  <c:v>3.8911170344656581E-3</c:v>
                </c:pt>
                <c:pt idx="51">
                  <c:v>3.7772879275578325E-3</c:v>
                </c:pt>
                <c:pt idx="52">
                  <c:v>3.6627126855050163E-3</c:v>
                </c:pt>
                <c:pt idx="53">
                  <c:v>3.5680208542691071E-3</c:v>
                </c:pt>
                <c:pt idx="54">
                  <c:v>3.4942688761111364E-3</c:v>
                </c:pt>
                <c:pt idx="55">
                  <c:v>3.3852617757168598E-3</c:v>
                </c:pt>
                <c:pt idx="56">
                  <c:v>3.2577875372149204E-3</c:v>
                </c:pt>
                <c:pt idx="57">
                  <c:v>3.1351780767167946E-3</c:v>
                </c:pt>
                <c:pt idx="58">
                  <c:v>2.9941994544615937E-3</c:v>
                </c:pt>
                <c:pt idx="59">
                  <c:v>2.8865359606990515E-3</c:v>
                </c:pt>
                <c:pt idx="60">
                  <c:v>2.7735468239339827E-3</c:v>
                </c:pt>
                <c:pt idx="61">
                  <c:v>2.8014308908861584E-3</c:v>
                </c:pt>
                <c:pt idx="62">
                  <c:v>2.5878732204671099E-3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37-4479-A563-BDF7B8104DD7}"/>
            </c:ext>
          </c:extLst>
        </c:ser>
        <c:ser>
          <c:idx val="2"/>
          <c:order val="3"/>
          <c:tx>
            <c:strRef>
              <c:f>'Gr2 structures dépenses sécu'!$C$3</c:f>
              <c:strCache>
                <c:ptCount val="1"/>
                <c:pt idx="0">
                  <c:v>Santé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'Gr2 structures dépenses sécu'!$C$4:$C$66</c:f>
              <c:numCache>
                <c:formatCode>0.0%</c:formatCode>
                <c:ptCount val="63"/>
                <c:pt idx="0">
                  <c:v>4.9472734182025462E-2</c:v>
                </c:pt>
                <c:pt idx="1">
                  <c:v>5.0692627696530428E-2</c:v>
                </c:pt>
                <c:pt idx="2">
                  <c:v>5.4563079905830217E-2</c:v>
                </c:pt>
                <c:pt idx="3">
                  <c:v>5.7617894941427994E-2</c:v>
                </c:pt>
                <c:pt idx="4">
                  <c:v>6.1125658579676313E-2</c:v>
                </c:pt>
                <c:pt idx="5">
                  <c:v>6.497809886796746E-2</c:v>
                </c:pt>
                <c:pt idx="6">
                  <c:v>6.6479733554493631E-2</c:v>
                </c:pt>
                <c:pt idx="7">
                  <c:v>6.6281755196304845E-2</c:v>
                </c:pt>
                <c:pt idx="8">
                  <c:v>6.7901304020072231E-2</c:v>
                </c:pt>
                <c:pt idx="9">
                  <c:v>6.6323265272415721E-2</c:v>
                </c:pt>
                <c:pt idx="10">
                  <c:v>6.8224668258785079E-2</c:v>
                </c:pt>
                <c:pt idx="11">
                  <c:v>6.9686522889441188E-2</c:v>
                </c:pt>
                <c:pt idx="12">
                  <c:v>7.088997031275833E-2</c:v>
                </c:pt>
                <c:pt idx="13">
                  <c:v>7.3180479189361658E-2</c:v>
                </c:pt>
                <c:pt idx="14">
                  <c:v>7.2655292251976658E-2</c:v>
                </c:pt>
                <c:pt idx="15">
                  <c:v>7.3008721491143444E-2</c:v>
                </c:pt>
                <c:pt idx="16">
                  <c:v>8.1298724650338425E-2</c:v>
                </c:pt>
                <c:pt idx="17">
                  <c:v>8.2968752317252217E-2</c:v>
                </c:pt>
                <c:pt idx="18">
                  <c:v>8.354529510672673E-2</c:v>
                </c:pt>
                <c:pt idx="19">
                  <c:v>8.5805913333680969E-2</c:v>
                </c:pt>
                <c:pt idx="20">
                  <c:v>8.6133777449929144E-2</c:v>
                </c:pt>
                <c:pt idx="21">
                  <c:v>8.6744774438106811E-2</c:v>
                </c:pt>
                <c:pt idx="22">
                  <c:v>8.9525668205504144E-2</c:v>
                </c:pt>
                <c:pt idx="23">
                  <c:v>9.1041534671498198E-2</c:v>
                </c:pt>
                <c:pt idx="24">
                  <c:v>9.0390157789546538E-2</c:v>
                </c:pt>
                <c:pt idx="25">
                  <c:v>9.1002027156462745E-2</c:v>
                </c:pt>
                <c:pt idx="26">
                  <c:v>9.1498072928548266E-2</c:v>
                </c:pt>
                <c:pt idx="27">
                  <c:v>9.1287310868916574E-2</c:v>
                </c:pt>
                <c:pt idx="28">
                  <c:v>8.9862132829399088E-2</c:v>
                </c:pt>
                <c:pt idx="29">
                  <c:v>8.8485216241272507E-2</c:v>
                </c:pt>
                <c:pt idx="30">
                  <c:v>8.9129463111952467E-2</c:v>
                </c:pt>
                <c:pt idx="31">
                  <c:v>9.0299671927009759E-2</c:v>
                </c:pt>
                <c:pt idx="32">
                  <c:v>9.1480403718763648E-2</c:v>
                </c:pt>
                <c:pt idx="33">
                  <c:v>9.416616583055272E-2</c:v>
                </c:pt>
                <c:pt idx="34">
                  <c:v>9.7762590111901332E-2</c:v>
                </c:pt>
                <c:pt idx="35">
                  <c:v>9.7092569226572084E-2</c:v>
                </c:pt>
                <c:pt idx="36">
                  <c:v>9.8392406669292026E-2</c:v>
                </c:pt>
                <c:pt idx="37">
                  <c:v>9.8965014507118837E-2</c:v>
                </c:pt>
                <c:pt idx="38">
                  <c:v>9.7019855482298176E-2</c:v>
                </c:pt>
                <c:pt idx="39">
                  <c:v>9.6368317143498042E-2</c:v>
                </c:pt>
                <c:pt idx="40">
                  <c:v>9.6479871669528983E-2</c:v>
                </c:pt>
                <c:pt idx="41">
                  <c:v>9.6043818971888351E-2</c:v>
                </c:pt>
                <c:pt idx="42">
                  <c:v>9.7435020989222063E-2</c:v>
                </c:pt>
                <c:pt idx="43">
                  <c:v>0.10106162843004948</c:v>
                </c:pt>
                <c:pt idx="44">
                  <c:v>0.10415930834555354</c:v>
                </c:pt>
                <c:pt idx="45">
                  <c:v>0.10473678562921701</c:v>
                </c:pt>
                <c:pt idx="46">
                  <c:v>0.10483037919511841</c:v>
                </c:pt>
                <c:pt idx="47">
                  <c:v>0.10347590303685603</c:v>
                </c:pt>
                <c:pt idx="48">
                  <c:v>0.10200452454130192</c:v>
                </c:pt>
                <c:pt idx="49">
                  <c:v>0.10254408380439699</c:v>
                </c:pt>
                <c:pt idx="50">
                  <c:v>0.10890883169475886</c:v>
                </c:pt>
                <c:pt idx="51">
                  <c:v>0.10860805991058703</c:v>
                </c:pt>
                <c:pt idx="52">
                  <c:v>0.10785931516350289</c:v>
                </c:pt>
                <c:pt idx="53">
                  <c:v>0.1096380021461236</c:v>
                </c:pt>
                <c:pt idx="54">
                  <c:v>0.11045717195774192</c:v>
                </c:pt>
                <c:pt idx="55">
                  <c:v>0.11138455851316111</c:v>
                </c:pt>
                <c:pt idx="56">
                  <c:v>0.11118031874926115</c:v>
                </c:pt>
                <c:pt idx="57">
                  <c:v>0.11199534377545133</c:v>
                </c:pt>
                <c:pt idx="58">
                  <c:v>0.1113713352417902</c:v>
                </c:pt>
                <c:pt idx="59">
                  <c:v>0.1106159278761278</c:v>
                </c:pt>
                <c:pt idx="60">
                  <c:v>0.10971921771226915</c:v>
                </c:pt>
                <c:pt idx="61">
                  <c:v>0.12035396993282939</c:v>
                </c:pt>
                <c:pt idx="62">
                  <c:v>0.1227064090694876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37-4479-A563-BDF7B8104DD7}"/>
            </c:ext>
          </c:extLst>
        </c:ser>
        <c:ser>
          <c:idx val="3"/>
          <c:order val="4"/>
          <c:tx>
            <c:strRef>
              <c:f>'Gr2 structures dépenses sécu'!$D$3</c:f>
              <c:strCache>
                <c:ptCount val="1"/>
                <c:pt idx="0">
                  <c:v>Famille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'Gr2 structures dépenses sécu'!$D$4:$D$66</c:f>
              <c:numCache>
                <c:formatCode>0.0%</c:formatCode>
                <c:ptCount val="63"/>
                <c:pt idx="0">
                  <c:v>3.9283678510355309E-2</c:v>
                </c:pt>
                <c:pt idx="1">
                  <c:v>3.8684221812411546E-2</c:v>
                </c:pt>
                <c:pt idx="2">
                  <c:v>3.8399905038874714E-2</c:v>
                </c:pt>
                <c:pt idx="3">
                  <c:v>3.8765305581567926E-2</c:v>
                </c:pt>
                <c:pt idx="4">
                  <c:v>3.9499006215099219E-2</c:v>
                </c:pt>
                <c:pt idx="5">
                  <c:v>3.8014107742192389E-2</c:v>
                </c:pt>
                <c:pt idx="6">
                  <c:v>3.7649908508089462E-2</c:v>
                </c:pt>
                <c:pt idx="7">
                  <c:v>3.5906162635225475E-2</c:v>
                </c:pt>
                <c:pt idx="8">
                  <c:v>3.5081402806062173E-2</c:v>
                </c:pt>
                <c:pt idx="9">
                  <c:v>3.4023577017569216E-2</c:v>
                </c:pt>
                <c:pt idx="10">
                  <c:v>3.2141638684886245E-2</c:v>
                </c:pt>
                <c:pt idx="11">
                  <c:v>2.9623987813677543E-2</c:v>
                </c:pt>
                <c:pt idx="12">
                  <c:v>2.9385337521654436E-2</c:v>
                </c:pt>
                <c:pt idx="13">
                  <c:v>2.8974390377537275E-2</c:v>
                </c:pt>
                <c:pt idx="14">
                  <c:v>2.9652581737203785E-2</c:v>
                </c:pt>
                <c:pt idx="15">
                  <c:v>2.8050592366765718E-2</c:v>
                </c:pt>
                <c:pt idx="16">
                  <c:v>2.9997902244598279E-2</c:v>
                </c:pt>
                <c:pt idx="17">
                  <c:v>2.6383306885761321E-2</c:v>
                </c:pt>
                <c:pt idx="18">
                  <c:v>2.7255048419417782E-2</c:v>
                </c:pt>
                <c:pt idx="19">
                  <c:v>2.8790275387761959E-2</c:v>
                </c:pt>
                <c:pt idx="20">
                  <c:v>2.8880253288414693E-2</c:v>
                </c:pt>
                <c:pt idx="21">
                  <c:v>2.9232302823323262E-2</c:v>
                </c:pt>
                <c:pt idx="22">
                  <c:v>2.9363694002496481E-2</c:v>
                </c:pt>
                <c:pt idx="23">
                  <c:v>2.9918083870377438E-2</c:v>
                </c:pt>
                <c:pt idx="24">
                  <c:v>3.0682904447503281E-2</c:v>
                </c:pt>
                <c:pt idx="25">
                  <c:v>3.0254666891588587E-2</c:v>
                </c:pt>
                <c:pt idx="26">
                  <c:v>2.9524802456832668E-2</c:v>
                </c:pt>
                <c:pt idx="27">
                  <c:v>2.820268983678487E-2</c:v>
                </c:pt>
                <c:pt idx="28">
                  <c:v>2.7554736871869066E-2</c:v>
                </c:pt>
                <c:pt idx="29">
                  <c:v>2.6802991067975547E-2</c:v>
                </c:pt>
                <c:pt idx="30">
                  <c:v>2.5807354553213521E-2</c:v>
                </c:pt>
                <c:pt idx="31">
                  <c:v>2.490975358605331E-2</c:v>
                </c:pt>
                <c:pt idx="32">
                  <c:v>2.4970046165936944E-2</c:v>
                </c:pt>
                <c:pt idx="33">
                  <c:v>2.5058513114178151E-2</c:v>
                </c:pt>
                <c:pt idx="34">
                  <c:v>2.6696932340182177E-2</c:v>
                </c:pt>
                <c:pt idx="35">
                  <c:v>2.6680534715591325E-2</c:v>
                </c:pt>
                <c:pt idx="36">
                  <c:v>2.6753770384296615E-2</c:v>
                </c:pt>
                <c:pt idx="37">
                  <c:v>2.6574050461356854E-2</c:v>
                </c:pt>
                <c:pt idx="38">
                  <c:v>2.7065518361688152E-2</c:v>
                </c:pt>
                <c:pt idx="39">
                  <c:v>2.6028768834703241E-2</c:v>
                </c:pt>
                <c:pt idx="40">
                  <c:v>2.5900821991645333E-2</c:v>
                </c:pt>
                <c:pt idx="41">
                  <c:v>2.4836564491621065E-2</c:v>
                </c:pt>
                <c:pt idx="42">
                  <c:v>2.4569990542922519E-2</c:v>
                </c:pt>
                <c:pt idx="43">
                  <c:v>2.4679401646043601E-2</c:v>
                </c:pt>
                <c:pt idx="44">
                  <c:v>2.4720303665199009E-2</c:v>
                </c:pt>
                <c:pt idx="45">
                  <c:v>2.4751554735901252E-2</c:v>
                </c:pt>
                <c:pt idx="46">
                  <c:v>2.4830787810547726E-2</c:v>
                </c:pt>
                <c:pt idx="47">
                  <c:v>2.465699469290978E-2</c:v>
                </c:pt>
                <c:pt idx="48">
                  <c:v>2.4293386160930835E-2</c:v>
                </c:pt>
                <c:pt idx="49">
                  <c:v>2.4269022061915075E-2</c:v>
                </c:pt>
                <c:pt idx="50">
                  <c:v>2.5790448863417793E-2</c:v>
                </c:pt>
                <c:pt idx="51">
                  <c:v>2.4967733332650725E-2</c:v>
                </c:pt>
                <c:pt idx="52">
                  <c:v>2.4438186742722731E-2</c:v>
                </c:pt>
                <c:pt idx="53">
                  <c:v>2.485747958701089E-2</c:v>
                </c:pt>
                <c:pt idx="54">
                  <c:v>2.5050567561624958E-2</c:v>
                </c:pt>
                <c:pt idx="55">
                  <c:v>2.5060015123260265E-2</c:v>
                </c:pt>
                <c:pt idx="56">
                  <c:v>2.4613741154487594E-2</c:v>
                </c:pt>
                <c:pt idx="57">
                  <c:v>2.4283895190440535E-2</c:v>
                </c:pt>
                <c:pt idx="58">
                  <c:v>2.392493108770374E-2</c:v>
                </c:pt>
                <c:pt idx="59">
                  <c:v>2.3469422759888815E-2</c:v>
                </c:pt>
                <c:pt idx="60">
                  <c:v>2.2874788206760362E-2</c:v>
                </c:pt>
                <c:pt idx="61">
                  <c:v>2.4729402366241122E-2</c:v>
                </c:pt>
                <c:pt idx="62">
                  <c:v>2.2366610289374197E-2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37-4479-A563-BDF7B8104DD7}"/>
            </c:ext>
          </c:extLst>
        </c:ser>
        <c:ser>
          <c:idx val="7"/>
          <c:order val="5"/>
          <c:tx>
            <c:strRef>
              <c:f>'Gr2 structures dépenses sécu'!$H$3</c:f>
              <c:strCache>
                <c:ptCount val="1"/>
                <c:pt idx="0">
                  <c:v>Logement 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'Gr2 structures dépenses sécu'!$H$4:$H$66</c:f>
              <c:numCache>
                <c:formatCode>0.0%</c:formatCode>
                <c:ptCount val="63"/>
                <c:pt idx="0">
                  <c:v>1.3537906137184115E-3</c:v>
                </c:pt>
                <c:pt idx="1">
                  <c:v>1.5010507355148605E-3</c:v>
                </c:pt>
                <c:pt idx="2">
                  <c:v>1.7409539636378025E-3</c:v>
                </c:pt>
                <c:pt idx="3">
                  <c:v>2.0495785995724154E-3</c:v>
                </c:pt>
                <c:pt idx="4">
                  <c:v>2.1453134366028331E-3</c:v>
                </c:pt>
                <c:pt idx="5">
                  <c:v>2.3323283463223166E-3</c:v>
                </c:pt>
                <c:pt idx="6">
                  <c:v>2.5143820017640168E-3</c:v>
                </c:pt>
                <c:pt idx="7">
                  <c:v>2.7105870912847939E-3</c:v>
                </c:pt>
                <c:pt idx="8">
                  <c:v>2.9703304492624803E-3</c:v>
                </c:pt>
                <c:pt idx="9">
                  <c:v>3.1071288477816546E-3</c:v>
                </c:pt>
                <c:pt idx="10">
                  <c:v>3.052557863927744E-3</c:v>
                </c:pt>
                <c:pt idx="11">
                  <c:v>3.0545979315321093E-3</c:v>
                </c:pt>
                <c:pt idx="12">
                  <c:v>2.9399713909874421E-3</c:v>
                </c:pt>
                <c:pt idx="13">
                  <c:v>2.829756924524775E-3</c:v>
                </c:pt>
                <c:pt idx="14">
                  <c:v>2.9017129103730611E-3</c:v>
                </c:pt>
                <c:pt idx="15">
                  <c:v>3.5358700266275613E-3</c:v>
                </c:pt>
                <c:pt idx="16">
                  <c:v>3.7245861214215076E-3</c:v>
                </c:pt>
                <c:pt idx="17">
                  <c:v>3.7817556244345903E-3</c:v>
                </c:pt>
                <c:pt idx="18">
                  <c:v>3.6919189094032057E-3</c:v>
                </c:pt>
                <c:pt idx="19">
                  <c:v>3.5922661985132655E-3</c:v>
                </c:pt>
                <c:pt idx="20">
                  <c:v>3.7542047854070182E-3</c:v>
                </c:pt>
                <c:pt idx="21">
                  <c:v>4.2019060561088563E-3</c:v>
                </c:pt>
                <c:pt idx="22">
                  <c:v>4.6927938816349983E-3</c:v>
                </c:pt>
                <c:pt idx="23">
                  <c:v>6.2786253282255877E-3</c:v>
                </c:pt>
                <c:pt idx="24">
                  <c:v>6.6053861527813418E-3</c:v>
                </c:pt>
                <c:pt idx="25">
                  <c:v>6.918922319021247E-3</c:v>
                </c:pt>
                <c:pt idx="26">
                  <c:v>7.2124101000156093E-3</c:v>
                </c:pt>
                <c:pt idx="27">
                  <c:v>7.3872084803028818E-3</c:v>
                </c:pt>
                <c:pt idx="28">
                  <c:v>7.4820803310131617E-3</c:v>
                </c:pt>
                <c:pt idx="29">
                  <c:v>7.0981215404610143E-3</c:v>
                </c:pt>
                <c:pt idx="30">
                  <c:v>7.2963057345452045E-3</c:v>
                </c:pt>
                <c:pt idx="31">
                  <c:v>7.5818865394286271E-3</c:v>
                </c:pt>
                <c:pt idx="32">
                  <c:v>7.7899362136174283E-3</c:v>
                </c:pt>
                <c:pt idx="33">
                  <c:v>8.1949569221495579E-3</c:v>
                </c:pt>
                <c:pt idx="34">
                  <c:v>8.9159783898861422E-3</c:v>
                </c:pt>
                <c:pt idx="35">
                  <c:v>9.2266573455190293E-3</c:v>
                </c:pt>
                <c:pt idx="36">
                  <c:v>9.3114857283148316E-3</c:v>
                </c:pt>
                <c:pt idx="37">
                  <c:v>9.2529595645137758E-3</c:v>
                </c:pt>
                <c:pt idx="38">
                  <c:v>9.2121311747432877E-3</c:v>
                </c:pt>
                <c:pt idx="39">
                  <c:v>9.0897544265173616E-3</c:v>
                </c:pt>
                <c:pt idx="40">
                  <c:v>9.0221969282112003E-3</c:v>
                </c:pt>
                <c:pt idx="41">
                  <c:v>8.6446237131977445E-3</c:v>
                </c:pt>
                <c:pt idx="42">
                  <c:v>8.4646398761887513E-3</c:v>
                </c:pt>
                <c:pt idx="43">
                  <c:v>8.602383531960996E-3</c:v>
                </c:pt>
                <c:pt idx="44">
                  <c:v>8.3371704473797596E-3</c:v>
                </c:pt>
                <c:pt idx="45">
                  <c:v>8.2717020378419298E-3</c:v>
                </c:pt>
                <c:pt idx="46">
                  <c:v>8.0228404674560511E-3</c:v>
                </c:pt>
                <c:pt idx="47">
                  <c:v>7.8077822516645261E-3</c:v>
                </c:pt>
                <c:pt idx="48">
                  <c:v>7.5879468036138533E-3</c:v>
                </c:pt>
                <c:pt idx="49">
                  <c:v>7.9155125628140709E-3</c:v>
                </c:pt>
                <c:pt idx="50">
                  <c:v>8.3446359203239936E-3</c:v>
                </c:pt>
                <c:pt idx="51">
                  <c:v>8.223741919182747E-3</c:v>
                </c:pt>
                <c:pt idx="52">
                  <c:v>8.1766588870706217E-3</c:v>
                </c:pt>
                <c:pt idx="53">
                  <c:v>8.2163389577747225E-3</c:v>
                </c:pt>
                <c:pt idx="54">
                  <c:v>8.3770439758047259E-3</c:v>
                </c:pt>
                <c:pt idx="55">
                  <c:v>8.4027786226352572E-3</c:v>
                </c:pt>
                <c:pt idx="56">
                  <c:v>8.2977200401693554E-3</c:v>
                </c:pt>
                <c:pt idx="57">
                  <c:v>8.1969474600124392E-3</c:v>
                </c:pt>
                <c:pt idx="58">
                  <c:v>7.9257612147498289E-3</c:v>
                </c:pt>
                <c:pt idx="59">
                  <c:v>7.2911181843308224E-3</c:v>
                </c:pt>
                <c:pt idx="60">
                  <c:v>6.9311164715832162E-3</c:v>
                </c:pt>
                <c:pt idx="61">
                  <c:v>7.2506422876309814E-3</c:v>
                </c:pt>
                <c:pt idx="62">
                  <c:v>6.3178570887467891E-3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37-4479-A563-BDF7B8104DD7}"/>
            </c:ext>
          </c:extLst>
        </c:ser>
        <c:ser>
          <c:idx val="8"/>
          <c:order val="6"/>
          <c:tx>
            <c:strRef>
              <c:f>'Gr2 structures dépenses sécu'!$I$3</c:f>
              <c:strCache>
                <c:ptCount val="1"/>
                <c:pt idx="0">
                  <c:v>Pauvreté-exclusion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'Gr2 structures dépenses sécu'!$I$4:$I$66</c:f>
              <c:numCache>
                <c:formatCode>0.0%</c:formatCode>
                <c:ptCount val="63"/>
                <c:pt idx="0">
                  <c:v>7.3627208816264488E-4</c:v>
                </c:pt>
                <c:pt idx="1">
                  <c:v>5.7897671227001763E-4</c:v>
                </c:pt>
                <c:pt idx="2">
                  <c:v>4.9458919421528484E-4</c:v>
                </c:pt>
                <c:pt idx="3">
                  <c:v>2.8800113080198596E-3</c:v>
                </c:pt>
                <c:pt idx="4">
                  <c:v>3.8962677855948515E-3</c:v>
                </c:pt>
                <c:pt idx="5">
                  <c:v>2.9296319472097388E-3</c:v>
                </c:pt>
                <c:pt idx="6">
                  <c:v>1.7508523886629018E-3</c:v>
                </c:pt>
                <c:pt idx="7">
                  <c:v>1.0939589157651635E-3</c:v>
                </c:pt>
                <c:pt idx="8">
                  <c:v>5.8506508849109462E-4</c:v>
                </c:pt>
                <c:pt idx="9">
                  <c:v>4.8516629849082313E-4</c:v>
                </c:pt>
                <c:pt idx="10">
                  <c:v>6.2846779551453561E-4</c:v>
                </c:pt>
                <c:pt idx="11">
                  <c:v>6.4940270985328313E-4</c:v>
                </c:pt>
                <c:pt idx="12">
                  <c:v>6.9006663455939963E-4</c:v>
                </c:pt>
                <c:pt idx="13">
                  <c:v>6.8326704783513927E-4</c:v>
                </c:pt>
                <c:pt idx="14">
                  <c:v>6.4669958273818229E-4</c:v>
                </c:pt>
                <c:pt idx="15">
                  <c:v>6.0297919962952961E-4</c:v>
                </c:pt>
                <c:pt idx="16">
                  <c:v>8.4766442763386032E-4</c:v>
                </c:pt>
                <c:pt idx="17">
                  <c:v>8.8240964570140447E-4</c:v>
                </c:pt>
                <c:pt idx="18">
                  <c:v>1.0068869752917833E-3</c:v>
                </c:pt>
                <c:pt idx="19">
                  <c:v>1.0226370710283731E-3</c:v>
                </c:pt>
                <c:pt idx="20">
                  <c:v>9.581967649452079E-4</c:v>
                </c:pt>
                <c:pt idx="21">
                  <c:v>9.7224953957837895E-4</c:v>
                </c:pt>
                <c:pt idx="22">
                  <c:v>1.0001783202234946E-3</c:v>
                </c:pt>
                <c:pt idx="23">
                  <c:v>9.5053784974044066E-4</c:v>
                </c:pt>
                <c:pt idx="24">
                  <c:v>8.6088234607936914E-4</c:v>
                </c:pt>
                <c:pt idx="25">
                  <c:v>9.6568701733518994E-4</c:v>
                </c:pt>
                <c:pt idx="26">
                  <c:v>9.2824944002198545E-4</c:v>
                </c:pt>
                <c:pt idx="27">
                  <c:v>8.9500276709252242E-4</c:v>
                </c:pt>
                <c:pt idx="28">
                  <c:v>8.6947506326668148E-4</c:v>
                </c:pt>
                <c:pt idx="29">
                  <c:v>8.715233028990133E-4</c:v>
                </c:pt>
                <c:pt idx="30">
                  <c:v>2.0392685087431894E-3</c:v>
                </c:pt>
                <c:pt idx="31">
                  <c:v>2.7765990564908166E-3</c:v>
                </c:pt>
                <c:pt idx="32">
                  <c:v>3.0811768758432743E-3</c:v>
                </c:pt>
                <c:pt idx="33">
                  <c:v>3.4165345469915056E-3</c:v>
                </c:pt>
                <c:pt idx="34">
                  <c:v>3.8526169791485844E-3</c:v>
                </c:pt>
                <c:pt idx="35">
                  <c:v>4.3299004228618196E-3</c:v>
                </c:pt>
                <c:pt idx="36">
                  <c:v>4.7023320113165077E-3</c:v>
                </c:pt>
                <c:pt idx="37">
                  <c:v>4.8065156129959413E-3</c:v>
                </c:pt>
                <c:pt idx="38">
                  <c:v>4.8957523209443663E-3</c:v>
                </c:pt>
                <c:pt idx="39">
                  <c:v>5.1839164298479257E-3</c:v>
                </c:pt>
                <c:pt idx="40">
                  <c:v>5.4565537132978004E-3</c:v>
                </c:pt>
                <c:pt idx="41">
                  <c:v>5.2294612142241995E-3</c:v>
                </c:pt>
                <c:pt idx="42">
                  <c:v>6.7253741819824041E-3</c:v>
                </c:pt>
                <c:pt idx="43">
                  <c:v>6.5929178308718707E-3</c:v>
                </c:pt>
                <c:pt idx="44">
                  <c:v>6.7846340379445888E-3</c:v>
                </c:pt>
                <c:pt idx="45">
                  <c:v>7.0466621229308508E-3</c:v>
                </c:pt>
                <c:pt idx="46">
                  <c:v>7.3135351590876072E-3</c:v>
                </c:pt>
                <c:pt idx="47">
                  <c:v>7.3996449661190202E-3</c:v>
                </c:pt>
                <c:pt idx="48">
                  <c:v>7.8551465625251553E-3</c:v>
                </c:pt>
                <c:pt idx="49">
                  <c:v>7.6455025125628136E-3</c:v>
                </c:pt>
                <c:pt idx="50">
                  <c:v>9.4637986610463676E-3</c:v>
                </c:pt>
                <c:pt idx="51">
                  <c:v>9.0303119872750266E-3</c:v>
                </c:pt>
                <c:pt idx="52">
                  <c:v>8.8349584242784565E-3</c:v>
                </c:pt>
                <c:pt idx="53">
                  <c:v>8.8953290424161058E-3</c:v>
                </c:pt>
                <c:pt idx="54">
                  <c:v>9.0306562306635869E-3</c:v>
                </c:pt>
                <c:pt idx="55">
                  <c:v>9.3809492634416621E-3</c:v>
                </c:pt>
                <c:pt idx="56">
                  <c:v>9.4614931757125691E-3</c:v>
                </c:pt>
                <c:pt idx="57">
                  <c:v>9.749952841157818E-3</c:v>
                </c:pt>
                <c:pt idx="58">
                  <c:v>1.0031820474276306E-2</c:v>
                </c:pt>
                <c:pt idx="59">
                  <c:v>1.025502226196132E-2</c:v>
                </c:pt>
                <c:pt idx="60">
                  <c:v>1.1804505126413994E-2</c:v>
                </c:pt>
                <c:pt idx="61">
                  <c:v>1.4038242211022329E-2</c:v>
                </c:pt>
                <c:pt idx="62">
                  <c:v>1.3837567212178771E-2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37-4479-A563-BDF7B8104DD7}"/>
            </c:ext>
          </c:extLst>
        </c:ser>
        <c:ser>
          <c:idx val="0"/>
          <c:order val="7"/>
          <c:tx>
            <c:strRef>
              <c:f>'Gr2 structures dépenses sécu'!$J$3</c:f>
              <c:strCache>
                <c:ptCount val="1"/>
                <c:pt idx="0">
                  <c:v>Insertion professionnelle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Lit>
              <c:formatCode>General</c:formatCode>
              <c:ptCount val="63"/>
              <c:pt idx="0">
                <c:v>1959</c:v>
              </c:pt>
              <c:pt idx="1">
                <c:v>1960</c:v>
              </c:pt>
              <c:pt idx="2">
                <c:v>1961</c:v>
              </c:pt>
              <c:pt idx="3">
                <c:v>1962</c:v>
              </c:pt>
              <c:pt idx="4">
                <c:v>1963</c:v>
              </c:pt>
              <c:pt idx="5">
                <c:v>1964</c:v>
              </c:pt>
              <c:pt idx="6">
                <c:v>1965</c:v>
              </c:pt>
              <c:pt idx="7">
                <c:v>1966</c:v>
              </c:pt>
              <c:pt idx="8">
                <c:v>1967</c:v>
              </c:pt>
              <c:pt idx="9">
                <c:v>1968</c:v>
              </c:pt>
              <c:pt idx="10">
                <c:v>1969</c:v>
              </c:pt>
              <c:pt idx="11">
                <c:v>1970</c:v>
              </c:pt>
              <c:pt idx="12">
                <c:v>1971</c:v>
              </c:pt>
              <c:pt idx="13">
                <c:v>1972</c:v>
              </c:pt>
              <c:pt idx="14">
                <c:v>1973</c:v>
              </c:pt>
              <c:pt idx="15">
                <c:v>1974</c:v>
              </c:pt>
              <c:pt idx="16">
                <c:v>1975</c:v>
              </c:pt>
              <c:pt idx="17">
                <c:v>1976</c:v>
              </c:pt>
              <c:pt idx="18">
                <c:v>1977</c:v>
              </c:pt>
              <c:pt idx="19">
                <c:v>1978</c:v>
              </c:pt>
              <c:pt idx="20">
                <c:v>1979</c:v>
              </c:pt>
              <c:pt idx="21">
                <c:v>1980</c:v>
              </c:pt>
              <c:pt idx="22">
                <c:v>1981</c:v>
              </c:pt>
              <c:pt idx="23">
                <c:v>1982</c:v>
              </c:pt>
              <c:pt idx="24">
                <c:v>1983</c:v>
              </c:pt>
              <c:pt idx="25">
                <c:v>1984</c:v>
              </c:pt>
              <c:pt idx="26">
                <c:v>1985</c:v>
              </c:pt>
              <c:pt idx="27">
                <c:v>1986</c:v>
              </c:pt>
              <c:pt idx="28">
                <c:v>1987</c:v>
              </c:pt>
              <c:pt idx="29">
                <c:v>1988</c:v>
              </c:pt>
              <c:pt idx="30">
                <c:v>1989</c:v>
              </c:pt>
              <c:pt idx="31">
                <c:v>1990</c:v>
              </c:pt>
              <c:pt idx="32">
                <c:v>1991</c:v>
              </c:pt>
              <c:pt idx="33">
                <c:v>1992</c:v>
              </c:pt>
              <c:pt idx="34">
                <c:v>1993</c:v>
              </c:pt>
              <c:pt idx="35">
                <c:v>1994</c:v>
              </c:pt>
              <c:pt idx="36">
                <c:v>1995</c:v>
              </c:pt>
              <c:pt idx="37">
                <c:v>1996</c:v>
              </c:pt>
              <c:pt idx="38">
                <c:v>1997</c:v>
              </c:pt>
              <c:pt idx="39">
                <c:v>1998</c:v>
              </c:pt>
              <c:pt idx="40">
                <c:v>1999</c:v>
              </c:pt>
              <c:pt idx="41">
                <c:v>2000</c:v>
              </c:pt>
              <c:pt idx="42">
                <c:v>2001</c:v>
              </c:pt>
              <c:pt idx="43">
                <c:v>2002</c:v>
              </c:pt>
              <c:pt idx="44">
                <c:v>2003</c:v>
              </c:pt>
              <c:pt idx="45">
                <c:v>2004</c:v>
              </c:pt>
              <c:pt idx="46">
                <c:v>2005</c:v>
              </c:pt>
              <c:pt idx="47">
                <c:v>2006</c:v>
              </c:pt>
              <c:pt idx="48">
                <c:v>2007</c:v>
              </c:pt>
              <c:pt idx="49">
                <c:v>2008</c:v>
              </c:pt>
              <c:pt idx="50">
                <c:v>2009</c:v>
              </c:pt>
              <c:pt idx="51">
                <c:v>2010</c:v>
              </c:pt>
              <c:pt idx="52">
                <c:v>2011</c:v>
              </c:pt>
              <c:pt idx="53">
                <c:v>2012</c:v>
              </c:pt>
              <c:pt idx="54">
                <c:v>2013</c:v>
              </c:pt>
              <c:pt idx="55">
                <c:v>2014</c:v>
              </c:pt>
              <c:pt idx="56">
                <c:v>2015</c:v>
              </c:pt>
              <c:pt idx="57">
                <c:v>2016</c:v>
              </c:pt>
              <c:pt idx="58">
                <c:v>2017</c:v>
              </c:pt>
              <c:pt idx="59">
                <c:v>2018</c:v>
              </c:pt>
              <c:pt idx="60">
                <c:v>2019</c:v>
              </c:pt>
              <c:pt idx="61">
                <c:v>2020</c:v>
              </c:pt>
              <c:pt idx="62">
                <c:v>2021</c:v>
              </c:pt>
            </c:numLit>
          </c:cat>
          <c:val>
            <c:numRef>
              <c:f>'Gr2 structures dépenses sécu'!$J$4:$J$66</c:f>
              <c:numCache>
                <c:formatCode>0.0%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5.8526417060851435E-4</c:v>
                </c:pt>
                <c:pt idx="12">
                  <c:v>6.5412566400943086E-4</c:v>
                </c:pt>
                <c:pt idx="13">
                  <c:v>8.4441493647550232E-4</c:v>
                </c:pt>
                <c:pt idx="14">
                  <c:v>8.2665077097837214E-4</c:v>
                </c:pt>
                <c:pt idx="15">
                  <c:v>9.0688071624281245E-4</c:v>
                </c:pt>
                <c:pt idx="16">
                  <c:v>1.202998505884418E-3</c:v>
                </c:pt>
                <c:pt idx="17">
                  <c:v>1.23833958682466E-3</c:v>
                </c:pt>
                <c:pt idx="18">
                  <c:v>1.8953166593727686E-3</c:v>
                </c:pt>
                <c:pt idx="19">
                  <c:v>2.5783200940941984E-3</c:v>
                </c:pt>
                <c:pt idx="20">
                  <c:v>1.3663176092737223E-3</c:v>
                </c:pt>
                <c:pt idx="21">
                  <c:v>1.3164482271532532E-3</c:v>
                </c:pt>
                <c:pt idx="22">
                  <c:v>1.6112222860652653E-3</c:v>
                </c:pt>
                <c:pt idx="23">
                  <c:v>1.7935230150660079E-3</c:v>
                </c:pt>
                <c:pt idx="24">
                  <c:v>1.5517657031316832E-3</c:v>
                </c:pt>
                <c:pt idx="25">
                  <c:v>1.3466723468982219E-3</c:v>
                </c:pt>
                <c:pt idx="26">
                  <c:v>1.2752423680899914E-3</c:v>
                </c:pt>
                <c:pt idx="27">
                  <c:v>1.3367471125049059E-3</c:v>
                </c:pt>
                <c:pt idx="28">
                  <c:v>1.2443625498946734E-3</c:v>
                </c:pt>
                <c:pt idx="29">
                  <c:v>1.4554439158413522E-3</c:v>
                </c:pt>
                <c:pt idx="30">
                  <c:v>1.2949951662682376E-3</c:v>
                </c:pt>
                <c:pt idx="31">
                  <c:v>2.0349146291817337E-3</c:v>
                </c:pt>
                <c:pt idx="32">
                  <c:v>2.3776519555647082E-3</c:v>
                </c:pt>
                <c:pt idx="33">
                  <c:v>2.6506565560190393E-3</c:v>
                </c:pt>
                <c:pt idx="34">
                  <c:v>3.8591377279067782E-3</c:v>
                </c:pt>
                <c:pt idx="35">
                  <c:v>3.4535704542354387E-3</c:v>
                </c:pt>
                <c:pt idx="36">
                  <c:v>3.0261113427066358E-3</c:v>
                </c:pt>
                <c:pt idx="37">
                  <c:v>2.69211707702005E-3</c:v>
                </c:pt>
                <c:pt idx="38">
                  <c:v>2.4446582805355485E-3</c:v>
                </c:pt>
                <c:pt idx="39">
                  <c:v>2.0579090526903748E-3</c:v>
                </c:pt>
                <c:pt idx="40">
                  <c:v>1.8420984727068382E-3</c:v>
                </c:pt>
                <c:pt idx="41">
                  <c:v>1.6163369679481131E-3</c:v>
                </c:pt>
                <c:pt idx="42">
                  <c:v>1.496989355395926E-3</c:v>
                </c:pt>
                <c:pt idx="43">
                  <c:v>1.1445641912654514E-3</c:v>
                </c:pt>
                <c:pt idx="44">
                  <c:v>1.1703660144497393E-3</c:v>
                </c:pt>
                <c:pt idx="45">
                  <c:v>1.1663172392324074E-3</c:v>
                </c:pt>
                <c:pt idx="46">
                  <c:v>1.1070073005956704E-3</c:v>
                </c:pt>
                <c:pt idx="47">
                  <c:v>1.1112549640551219E-3</c:v>
                </c:pt>
                <c:pt idx="48">
                  <c:v>1.2505444104782763E-3</c:v>
                </c:pt>
                <c:pt idx="49">
                  <c:v>1.246180904522613E-3</c:v>
                </c:pt>
                <c:pt idx="50">
                  <c:v>1.573069055293826E-3</c:v>
                </c:pt>
                <c:pt idx="51">
                  <c:v>1.7016494871184699E-3</c:v>
                </c:pt>
                <c:pt idx="52">
                  <c:v>1.6643527285476599E-3</c:v>
                </c:pt>
                <c:pt idx="53">
                  <c:v>1.6810811923839973E-3</c:v>
                </c:pt>
                <c:pt idx="54">
                  <c:v>1.616000550851934E-3</c:v>
                </c:pt>
                <c:pt idx="55">
                  <c:v>1.6714745978261929E-3</c:v>
                </c:pt>
                <c:pt idx="56">
                  <c:v>1.6777126576608906E-3</c:v>
                </c:pt>
                <c:pt idx="57">
                  <c:v>2.0210420289458958E-3</c:v>
                </c:pt>
                <c:pt idx="58">
                  <c:v>1.9518510647860677E-3</c:v>
                </c:pt>
                <c:pt idx="59">
                  <c:v>1.7615246567089658E-3</c:v>
                </c:pt>
                <c:pt idx="60">
                  <c:v>2.0872031040121176E-3</c:v>
                </c:pt>
                <c:pt idx="61">
                  <c:v>2.2129547991697278E-3</c:v>
                </c:pt>
                <c:pt idx="62">
                  <c:v>2.5455862640355138E-3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37-4479-A563-BDF7B8104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2768496"/>
        <c:axId val="1922212048"/>
      </c:areaChart>
      <c:catAx>
        <c:axId val="192276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9222120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92221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92276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999062305901642E-2"/>
          <c:y val="4.8953323819991054E-2"/>
          <c:w val="0.39212574036256886"/>
          <c:h val="0.34827903089435325"/>
        </c:manualLayout>
      </c:layout>
      <c:overlay val="0"/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latin typeface="Marianne" panose="02000000000000000000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64228088497674E-2"/>
          <c:y val="2.8319589034149915E-2"/>
          <c:w val="0.92531331026663199"/>
          <c:h val="0.86361666806052273"/>
        </c:manualLayout>
      </c:layout>
      <c:lineChart>
        <c:grouping val="standard"/>
        <c:varyColors val="0"/>
        <c:ser>
          <c:idx val="0"/>
          <c:order val="0"/>
          <c:tx>
            <c:strRef>
              <c:f>'Gr3 part cotis, presta contrib'!$B$3</c:f>
              <c:strCache>
                <c:ptCount val="1"/>
                <c:pt idx="0">
                  <c:v>Part des cotisations sociales dans les recettes de la protection sociale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'Gr3 part cotis, presta contrib'!$A$4:$A$66</c:f>
              <c:numCache>
                <c:formatCode>0</c:formatCode>
                <c:ptCount val="6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</c:numCache>
            </c:numRef>
          </c:cat>
          <c:val>
            <c:numRef>
              <c:f>'Gr3 part cotis, presta contrib'!$B$4:$B$66</c:f>
              <c:numCache>
                <c:formatCode>0.0%</c:formatCode>
                <c:ptCount val="63"/>
                <c:pt idx="0">
                  <c:v>0.76814425244177309</c:v>
                </c:pt>
                <c:pt idx="1">
                  <c:v>0.76849937990905337</c:v>
                </c:pt>
                <c:pt idx="2">
                  <c:v>0.77466619402103265</c:v>
                </c:pt>
                <c:pt idx="3">
                  <c:v>0.76845739819234282</c:v>
                </c:pt>
                <c:pt idx="4">
                  <c:v>0.76893153526970948</c:v>
                </c:pt>
                <c:pt idx="5">
                  <c:v>0.77366476835462528</c:v>
                </c:pt>
                <c:pt idx="6">
                  <c:v>0.78009324667985303</c:v>
                </c:pt>
                <c:pt idx="7">
                  <c:v>0.7879362174879101</c:v>
                </c:pt>
                <c:pt idx="8">
                  <c:v>0.76024391633897526</c:v>
                </c:pt>
                <c:pt idx="9">
                  <c:v>0.78424602963828538</c:v>
                </c:pt>
                <c:pt idx="10">
                  <c:v>0.78670625856555509</c:v>
                </c:pt>
                <c:pt idx="11">
                  <c:v>0.7819905213270143</c:v>
                </c:pt>
                <c:pt idx="12">
                  <c:v>0.78572205898356728</c:v>
                </c:pt>
                <c:pt idx="13">
                  <c:v>0.78617384031396764</c:v>
                </c:pt>
                <c:pt idx="14">
                  <c:v>0.78596628773030186</c:v>
                </c:pt>
                <c:pt idx="15">
                  <c:v>0.79162742512714257</c:v>
                </c:pt>
                <c:pt idx="16">
                  <c:v>0.77004510381332236</c:v>
                </c:pt>
                <c:pt idx="17">
                  <c:v>0.78538332935275856</c:v>
                </c:pt>
                <c:pt idx="18">
                  <c:v>0.78932430208961768</c:v>
                </c:pt>
                <c:pt idx="19">
                  <c:v>0.78432467100574843</c:v>
                </c:pt>
                <c:pt idx="20">
                  <c:v>0.78901315524801863</c:v>
                </c:pt>
                <c:pt idx="21">
                  <c:v>0.79573422957600815</c:v>
                </c:pt>
                <c:pt idx="22">
                  <c:v>0.76844140929922378</c:v>
                </c:pt>
                <c:pt idx="23">
                  <c:v>0.76389611385374068</c:v>
                </c:pt>
                <c:pt idx="24">
                  <c:v>0.76145951454385041</c:v>
                </c:pt>
                <c:pt idx="25">
                  <c:v>0.76014753151244685</c:v>
                </c:pt>
                <c:pt idx="26">
                  <c:v>0.76296466583047029</c:v>
                </c:pt>
                <c:pt idx="27">
                  <c:v>0.77244843502246152</c:v>
                </c:pt>
                <c:pt idx="28">
                  <c:v>0.77624126348549949</c:v>
                </c:pt>
                <c:pt idx="29">
                  <c:v>0.77927414566369235</c:v>
                </c:pt>
                <c:pt idx="30">
                  <c:v>0.78828343963239966</c:v>
                </c:pt>
                <c:pt idx="31">
                  <c:v>0.78713700021525634</c:v>
                </c:pt>
                <c:pt idx="32">
                  <c:v>0.78129789300161123</c:v>
                </c:pt>
                <c:pt idx="33">
                  <c:v>0.77861044470830598</c:v>
                </c:pt>
                <c:pt idx="34">
                  <c:v>0.76365893568949084</c:v>
                </c:pt>
                <c:pt idx="35">
                  <c:v>0.75239443339960255</c:v>
                </c:pt>
                <c:pt idx="36">
                  <c:v>0.74949043156892092</c:v>
                </c:pt>
                <c:pt idx="37">
                  <c:v>0.73777044120298718</c:v>
                </c:pt>
                <c:pt idx="38">
                  <c:v>0.71537490728178776</c:v>
                </c:pt>
                <c:pt idx="39">
                  <c:v>0.64918283135748922</c:v>
                </c:pt>
                <c:pt idx="40">
                  <c:v>0.65067542046162741</c:v>
                </c:pt>
                <c:pt idx="41">
                  <c:v>0.6494743821774096</c:v>
                </c:pt>
                <c:pt idx="42">
                  <c:v>0.64080241487022793</c:v>
                </c:pt>
                <c:pt idx="43">
                  <c:v>0.64106551335741169</c:v>
                </c:pt>
                <c:pt idx="44">
                  <c:v>0.64808834037295748</c:v>
                </c:pt>
                <c:pt idx="45">
                  <c:v>0.6451936564081302</c:v>
                </c:pt>
                <c:pt idx="46">
                  <c:v>0.64015436555975025</c:v>
                </c:pt>
                <c:pt idx="47">
                  <c:v>0.63492851871247746</c:v>
                </c:pt>
                <c:pt idx="48">
                  <c:v>0.62998339416166393</c:v>
                </c:pt>
                <c:pt idx="49">
                  <c:v>0.61651765596188013</c:v>
                </c:pt>
                <c:pt idx="50">
                  <c:v>0.62063871085712186</c:v>
                </c:pt>
                <c:pt idx="51">
                  <c:v>0.62222005334653452</c:v>
                </c:pt>
                <c:pt idx="52">
                  <c:v>0.61765722015061997</c:v>
                </c:pt>
                <c:pt idx="53">
                  <c:v>0.61473351457937531</c:v>
                </c:pt>
                <c:pt idx="54">
                  <c:v>0.61372277269324704</c:v>
                </c:pt>
                <c:pt idx="55">
                  <c:v>0.61465544920952442</c:v>
                </c:pt>
                <c:pt idx="56">
                  <c:v>0.61022161312285339</c:v>
                </c:pt>
                <c:pt idx="57">
                  <c:v>0.60386296062827682</c:v>
                </c:pt>
                <c:pt idx="58">
                  <c:v>0.60439273281891648</c:v>
                </c:pt>
                <c:pt idx="59">
                  <c:v>0.58319983018657717</c:v>
                </c:pt>
                <c:pt idx="60">
                  <c:v>0.54757288121511871</c:v>
                </c:pt>
                <c:pt idx="61">
                  <c:v>0.52868105767625362</c:v>
                </c:pt>
                <c:pt idx="62">
                  <c:v>0.53510834886016823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0-4EE6-92FC-0B67B0E16210}"/>
            </c:ext>
          </c:extLst>
        </c:ser>
        <c:ser>
          <c:idx val="1"/>
          <c:order val="1"/>
          <c:tx>
            <c:strRef>
              <c:f>'Gr3 part cotis, presta contrib'!$C$3</c:f>
              <c:strCache>
                <c:ptCount val="1"/>
                <c:pt idx="0">
                  <c:v>Part des prestations contributives dans les dépenses de la protection sociale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'Gr3 part cotis, presta contrib'!$A$4:$A$66</c:f>
              <c:numCache>
                <c:formatCode>0</c:formatCode>
                <c:ptCount val="6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</c:numCache>
            </c:numRef>
          </c:cat>
          <c:val>
            <c:numRef>
              <c:f>'Gr3 part cotis, presta contrib'!$C$4:$C$66</c:f>
              <c:numCache>
                <c:formatCode>0.0%</c:formatCode>
                <c:ptCount val="63"/>
                <c:pt idx="0">
                  <c:v>0.42634514435695542</c:v>
                </c:pt>
                <c:pt idx="1">
                  <c:v>0.41903768806792796</c:v>
                </c:pt>
                <c:pt idx="2">
                  <c:v>0.41761438772811421</c:v>
                </c:pt>
                <c:pt idx="3">
                  <c:v>0.41438929168990524</c:v>
                </c:pt>
                <c:pt idx="4">
                  <c:v>0.41832219188400338</c:v>
                </c:pt>
                <c:pt idx="5">
                  <c:v>0.43365615429186327</c:v>
                </c:pt>
                <c:pt idx="6">
                  <c:v>0.4478573569074018</c:v>
                </c:pt>
                <c:pt idx="7">
                  <c:v>0.45886315210667394</c:v>
                </c:pt>
                <c:pt idx="8">
                  <c:v>0.45891316667716142</c:v>
                </c:pt>
                <c:pt idx="9">
                  <c:v>0.48134626354820303</c:v>
                </c:pt>
                <c:pt idx="10">
                  <c:v>0.47773239015642127</c:v>
                </c:pt>
                <c:pt idx="11">
                  <c:v>0.47512426671443281</c:v>
                </c:pt>
                <c:pt idx="12">
                  <c:v>0.472489711111999</c:v>
                </c:pt>
                <c:pt idx="13">
                  <c:v>0.4742666432460918</c:v>
                </c:pt>
                <c:pt idx="14">
                  <c:v>0.47450860886789575</c:v>
                </c:pt>
                <c:pt idx="15">
                  <c:v>0.48500836443186213</c:v>
                </c:pt>
                <c:pt idx="16">
                  <c:v>0.49387001177282502</c:v>
                </c:pt>
                <c:pt idx="17">
                  <c:v>0.50748534338358464</c:v>
                </c:pt>
                <c:pt idx="18">
                  <c:v>0.51417204623930346</c:v>
                </c:pt>
                <c:pt idx="19">
                  <c:v>0.51453665213423905</c:v>
                </c:pt>
                <c:pt idx="20">
                  <c:v>0.52132061596549184</c:v>
                </c:pt>
                <c:pt idx="21">
                  <c:v>0.5239521809615002</c:v>
                </c:pt>
                <c:pt idx="22">
                  <c:v>0.53220260573904976</c:v>
                </c:pt>
                <c:pt idx="23">
                  <c:v>0.53131229238111377</c:v>
                </c:pt>
                <c:pt idx="24">
                  <c:v>0.53207680796783241</c:v>
                </c:pt>
                <c:pt idx="25">
                  <c:v>0.53415999991272212</c:v>
                </c:pt>
                <c:pt idx="26">
                  <c:v>0.53714995800431431</c:v>
                </c:pt>
                <c:pt idx="27">
                  <c:v>0.53473864313089381</c:v>
                </c:pt>
                <c:pt idx="28">
                  <c:v>0.53685008248295374</c:v>
                </c:pt>
                <c:pt idx="29">
                  <c:v>0.53572547733605558</c:v>
                </c:pt>
                <c:pt idx="30">
                  <c:v>0.52901582068859532</c:v>
                </c:pt>
                <c:pt idx="31">
                  <c:v>0.52578096142052977</c:v>
                </c:pt>
                <c:pt idx="32">
                  <c:v>0.52675376726017498</c:v>
                </c:pt>
                <c:pt idx="33">
                  <c:v>0.52539404785195387</c:v>
                </c:pt>
                <c:pt idx="34">
                  <c:v>0.51987405818323251</c:v>
                </c:pt>
                <c:pt idx="35">
                  <c:v>0.51888376936723113</c:v>
                </c:pt>
                <c:pt idx="36">
                  <c:v>0.51610883476391189</c:v>
                </c:pt>
                <c:pt idx="37">
                  <c:v>0.51654200756100377</c:v>
                </c:pt>
                <c:pt idx="38">
                  <c:v>0.51875444365714585</c:v>
                </c:pt>
                <c:pt idx="39">
                  <c:v>0.51887164840956235</c:v>
                </c:pt>
                <c:pt idx="40">
                  <c:v>0.51756939197450569</c:v>
                </c:pt>
                <c:pt idx="41">
                  <c:v>0.51573214259543398</c:v>
                </c:pt>
                <c:pt idx="42">
                  <c:v>0.51118963731909817</c:v>
                </c:pt>
                <c:pt idx="43">
                  <c:v>0.51159488524286389</c:v>
                </c:pt>
                <c:pt idx="44">
                  <c:v>0.51156156617752147</c:v>
                </c:pt>
                <c:pt idx="45">
                  <c:v>0.5102718516618755</c:v>
                </c:pt>
                <c:pt idx="46">
                  <c:v>0.50952736671602761</c:v>
                </c:pt>
                <c:pt idx="47">
                  <c:v>0.50965558227063978</c:v>
                </c:pt>
                <c:pt idx="48">
                  <c:v>0.51021868299142747</c:v>
                </c:pt>
                <c:pt idx="49">
                  <c:v>0.51257983336737112</c:v>
                </c:pt>
                <c:pt idx="50">
                  <c:v>0.51512220994944824</c:v>
                </c:pt>
                <c:pt idx="51">
                  <c:v>0.51909309920936553</c:v>
                </c:pt>
                <c:pt idx="52">
                  <c:v>0.52164714421771374</c:v>
                </c:pt>
                <c:pt idx="53">
                  <c:v>0.52351959391977954</c:v>
                </c:pt>
                <c:pt idx="54">
                  <c:v>0.52516622302054194</c:v>
                </c:pt>
                <c:pt idx="55">
                  <c:v>0.52366300890237927</c:v>
                </c:pt>
                <c:pt idx="56">
                  <c:v>0.52319608886776336</c:v>
                </c:pt>
                <c:pt idx="57">
                  <c:v>0.52171277704142849</c:v>
                </c:pt>
                <c:pt idx="58">
                  <c:v>0.5203522698889923</c:v>
                </c:pt>
                <c:pt idx="59">
                  <c:v>0.52186133634150234</c:v>
                </c:pt>
                <c:pt idx="60">
                  <c:v>0.51844471981345552</c:v>
                </c:pt>
                <c:pt idx="61">
                  <c:v>0.52765813978922804</c:v>
                </c:pt>
                <c:pt idx="62">
                  <c:v>0.50371260477298641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0-4EE6-92FC-0B67B0E16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3258896"/>
        <c:axId val="1106389504"/>
      </c:lineChart>
      <c:catAx>
        <c:axId val="1543258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106389504"/>
        <c:crosses val="autoZero"/>
        <c:auto val="1"/>
        <c:lblAlgn val="ctr"/>
        <c:lblOffset val="100"/>
        <c:noMultiLvlLbl val="0"/>
      </c:catAx>
      <c:valAx>
        <c:axId val="110638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54325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48646881607952"/>
          <c:y val="0.70955040567797711"/>
          <c:w val="0.64888678935261257"/>
          <c:h val="0.15245784024301828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aseline="0">
          <a:latin typeface="Marianne" panose="02000000000000000000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32551533331611E-2"/>
          <c:y val="2.7424364625549279E-2"/>
          <c:w val="0.91971993719461897"/>
          <c:h val="0.8666813954453173"/>
        </c:manualLayout>
      </c:layout>
      <c:areaChart>
        <c:grouping val="stacked"/>
        <c:varyColors val="0"/>
        <c:ser>
          <c:idx val="4"/>
          <c:order val="0"/>
          <c:tx>
            <c:v>Cotisations salariales contributives</c:v>
          </c:tx>
          <c:spPr>
            <a:solidFill>
              <a:schemeClr val="tx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salaire'!$H$5:$H$64</c:f>
              <c:numCache>
                <c:formatCode>0.00%</c:formatCode>
                <c:ptCount val="60"/>
                <c:pt idx="0">
                  <c:v>0.10450000000000001</c:v>
                </c:pt>
                <c:pt idx="1">
                  <c:v>0.10450000000000001</c:v>
                </c:pt>
                <c:pt idx="2">
                  <c:v>0.10450000000000001</c:v>
                </c:pt>
                <c:pt idx="3">
                  <c:v>0.10450000000000001</c:v>
                </c:pt>
                <c:pt idx="4">
                  <c:v>0.10450000000000001</c:v>
                </c:pt>
                <c:pt idx="5">
                  <c:v>0.10450000000000001</c:v>
                </c:pt>
                <c:pt idx="6">
                  <c:v>0.10450000000000001</c:v>
                </c:pt>
                <c:pt idx="7">
                  <c:v>0.10450000000000001</c:v>
                </c:pt>
                <c:pt idx="8">
                  <c:v>0.10450000000000001</c:v>
                </c:pt>
                <c:pt idx="9">
                  <c:v>0.10450000000000001</c:v>
                </c:pt>
                <c:pt idx="10">
                  <c:v>0.10450000000000001</c:v>
                </c:pt>
                <c:pt idx="11">
                  <c:v>0.10450000000000001</c:v>
                </c:pt>
                <c:pt idx="12">
                  <c:v>0.10450000000000001</c:v>
                </c:pt>
                <c:pt idx="13">
                  <c:v>0.10450000000000001</c:v>
                </c:pt>
                <c:pt idx="14">
                  <c:v>0.10450000000000001</c:v>
                </c:pt>
                <c:pt idx="15">
                  <c:v>0.10450000000000001</c:v>
                </c:pt>
                <c:pt idx="16">
                  <c:v>0.10450000000000001</c:v>
                </c:pt>
                <c:pt idx="17">
                  <c:v>0.10450000000000001</c:v>
                </c:pt>
                <c:pt idx="18">
                  <c:v>0.10450000000000001</c:v>
                </c:pt>
                <c:pt idx="19">
                  <c:v>0.10450000000000001</c:v>
                </c:pt>
                <c:pt idx="20">
                  <c:v>0.10450000000000001</c:v>
                </c:pt>
                <c:pt idx="21">
                  <c:v>0.10450000000000001</c:v>
                </c:pt>
                <c:pt idx="22">
                  <c:v>0.1043307786592327</c:v>
                </c:pt>
                <c:pt idx="23">
                  <c:v>0.10400680706250637</c:v>
                </c:pt>
                <c:pt idx="24">
                  <c:v>0.1036975614474494</c:v>
                </c:pt>
                <c:pt idx="25">
                  <c:v>0.10340206008195052</c:v>
                </c:pt>
                <c:pt idx="26">
                  <c:v>0.1031194066019081</c:v>
                </c:pt>
                <c:pt idx="27">
                  <c:v>0.10284878092952709</c:v>
                </c:pt>
                <c:pt idx="28">
                  <c:v>0.10258943132682863</c:v>
                </c:pt>
                <c:pt idx="29">
                  <c:v>0.10234066742219947</c:v>
                </c:pt>
                <c:pt idx="30">
                  <c:v>0.10210185407375547</c:v>
                </c:pt>
                <c:pt idx="31">
                  <c:v>0.10187240595466222</c:v>
                </c:pt>
                <c:pt idx="32">
                  <c:v>0.10165178276322641</c:v>
                </c:pt>
                <c:pt idx="33">
                  <c:v>0.10143948497524101</c:v>
                </c:pt>
                <c:pt idx="34">
                  <c:v>0.1012350500682921</c:v>
                </c:pt>
                <c:pt idx="35">
                  <c:v>0.10103804915795953</c:v>
                </c:pt>
                <c:pt idx="36">
                  <c:v>0.10084808399442452</c:v>
                </c:pt>
                <c:pt idx="37">
                  <c:v>0.1006647842752241</c:v>
                </c:pt>
                <c:pt idx="38">
                  <c:v>0.1004878052359961</c:v>
                </c:pt>
                <c:pt idx="39">
                  <c:v>0.10031682548623344</c:v>
                </c:pt>
                <c:pt idx="40">
                  <c:v>0.1001515450614629</c:v>
                </c:pt>
                <c:pt idx="41">
                  <c:v>9.9991683667012693E-2</c:v>
                </c:pt>
                <c:pt idx="42">
                  <c:v>9.9836979091738276E-2</c:v>
                </c:pt>
                <c:pt idx="43">
                  <c:v>9.9687185772821804E-2</c:v>
                </c:pt>
                <c:pt idx="44">
                  <c:v>9.9542073495121453E-2</c:v>
                </c:pt>
                <c:pt idx="45">
                  <c:v>9.9401426210581137E-2</c:v>
                </c:pt>
                <c:pt idx="46">
                  <c:v>9.9265040964966272E-2</c:v>
                </c:pt>
                <c:pt idx="47">
                  <c:v>9.9132726920713038E-2</c:v>
                </c:pt>
                <c:pt idx="48">
                  <c:v>9.9004304465996673E-2</c:v>
                </c:pt>
                <c:pt idx="49">
                  <c:v>9.8879604401272081E-2</c:v>
                </c:pt>
                <c:pt idx="50">
                  <c:v>9.8758467195539629E-2</c:v>
                </c:pt>
                <c:pt idx="51">
                  <c:v>9.8640742305461604E-2</c:v>
                </c:pt>
                <c:pt idx="52">
                  <c:v>9.8526287551219088E-2</c:v>
                </c:pt>
                <c:pt idx="53">
                  <c:v>9.841496854366813E-2</c:v>
                </c:pt>
                <c:pt idx="54">
                  <c:v>9.8306658157942872E-2</c:v>
                </c:pt>
                <c:pt idx="55">
                  <c:v>9.8201236049170304E-2</c:v>
                </c:pt>
                <c:pt idx="56">
                  <c:v>9.8098588206418078E-2</c:v>
                </c:pt>
                <c:pt idx="57">
                  <c:v>9.7998606541399663E-2</c:v>
                </c:pt>
                <c:pt idx="58">
                  <c:v>9.7901188508817599E-2</c:v>
                </c:pt>
                <c:pt idx="59">
                  <c:v>9.7806236755541454E-2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9-46AE-AFCB-F6DA621A0D4A}"/>
            </c:ext>
          </c:extLst>
        </c:ser>
        <c:ser>
          <c:idx val="3"/>
          <c:order val="1"/>
          <c:tx>
            <c:v>CSG-CRDS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salaire'!$L$5:$L$64</c:f>
              <c:numCache>
                <c:formatCode>0.00%</c:formatCode>
                <c:ptCount val="60"/>
                <c:pt idx="0">
                  <c:v>9.5299999999999996E-2</c:v>
                </c:pt>
                <c:pt idx="1">
                  <c:v>9.5299999999999996E-2</c:v>
                </c:pt>
                <c:pt idx="2">
                  <c:v>9.5299999999999996E-2</c:v>
                </c:pt>
                <c:pt idx="3">
                  <c:v>9.5299999999999996E-2</c:v>
                </c:pt>
                <c:pt idx="4">
                  <c:v>9.5299999999999996E-2</c:v>
                </c:pt>
                <c:pt idx="5">
                  <c:v>9.5299999999999996E-2</c:v>
                </c:pt>
                <c:pt idx="6">
                  <c:v>9.5299999999999996E-2</c:v>
                </c:pt>
                <c:pt idx="7">
                  <c:v>9.5299999999999996E-2</c:v>
                </c:pt>
                <c:pt idx="8">
                  <c:v>9.5299999999999996E-2</c:v>
                </c:pt>
                <c:pt idx="9">
                  <c:v>9.5299999999999996E-2</c:v>
                </c:pt>
                <c:pt idx="10">
                  <c:v>9.5299999999999996E-2</c:v>
                </c:pt>
                <c:pt idx="11">
                  <c:v>9.5299999999999996E-2</c:v>
                </c:pt>
                <c:pt idx="12">
                  <c:v>9.5299999999999996E-2</c:v>
                </c:pt>
                <c:pt idx="13">
                  <c:v>9.5299999999999996E-2</c:v>
                </c:pt>
                <c:pt idx="14">
                  <c:v>9.5299999999999996E-2</c:v>
                </c:pt>
                <c:pt idx="15">
                  <c:v>9.5299999999999996E-2</c:v>
                </c:pt>
                <c:pt idx="16">
                  <c:v>9.5299999999999996E-2</c:v>
                </c:pt>
                <c:pt idx="17">
                  <c:v>9.5299999999999996E-2</c:v>
                </c:pt>
                <c:pt idx="18">
                  <c:v>9.5299999999999996E-2</c:v>
                </c:pt>
                <c:pt idx="19">
                  <c:v>9.5299999999999996E-2</c:v>
                </c:pt>
                <c:pt idx="20">
                  <c:v>9.5299999999999996E-2</c:v>
                </c:pt>
                <c:pt idx="21">
                  <c:v>9.5299999999999996E-2</c:v>
                </c:pt>
                <c:pt idx="22">
                  <c:v>9.5299999999999996E-2</c:v>
                </c:pt>
                <c:pt idx="23">
                  <c:v>9.5299999999999996E-2</c:v>
                </c:pt>
                <c:pt idx="24">
                  <c:v>9.5299999999999996E-2</c:v>
                </c:pt>
                <c:pt idx="25">
                  <c:v>9.5299999999999996E-2</c:v>
                </c:pt>
                <c:pt idx="26">
                  <c:v>9.5299999999999996E-2</c:v>
                </c:pt>
                <c:pt idx="27">
                  <c:v>9.5299999999999996E-2</c:v>
                </c:pt>
                <c:pt idx="28">
                  <c:v>9.5299999999999996E-2</c:v>
                </c:pt>
                <c:pt idx="29">
                  <c:v>9.5299999999999996E-2</c:v>
                </c:pt>
                <c:pt idx="30">
                  <c:v>9.5299999999999996E-2</c:v>
                </c:pt>
                <c:pt idx="31">
                  <c:v>9.5299999999999996E-2</c:v>
                </c:pt>
                <c:pt idx="32">
                  <c:v>9.5299999999999996E-2</c:v>
                </c:pt>
                <c:pt idx="33">
                  <c:v>9.5299999999999996E-2</c:v>
                </c:pt>
                <c:pt idx="34">
                  <c:v>9.5299999999999996E-2</c:v>
                </c:pt>
                <c:pt idx="35">
                  <c:v>9.5299999999999996E-2</c:v>
                </c:pt>
                <c:pt idx="36">
                  <c:v>9.5299999999999996E-2</c:v>
                </c:pt>
                <c:pt idx="37">
                  <c:v>9.5299999999999996E-2</c:v>
                </c:pt>
                <c:pt idx="38">
                  <c:v>9.5299999999999996E-2</c:v>
                </c:pt>
                <c:pt idx="39">
                  <c:v>9.5299999999999996E-2</c:v>
                </c:pt>
                <c:pt idx="40">
                  <c:v>9.5299999999999996E-2</c:v>
                </c:pt>
                <c:pt idx="41">
                  <c:v>9.5299999999999996E-2</c:v>
                </c:pt>
                <c:pt idx="42">
                  <c:v>9.5299999999999996E-2</c:v>
                </c:pt>
                <c:pt idx="43">
                  <c:v>9.5299999999999996E-2</c:v>
                </c:pt>
                <c:pt idx="44">
                  <c:v>9.5299999999999996E-2</c:v>
                </c:pt>
                <c:pt idx="45">
                  <c:v>9.5299999999999996E-2</c:v>
                </c:pt>
                <c:pt idx="46">
                  <c:v>9.5299999999999996E-2</c:v>
                </c:pt>
                <c:pt idx="47">
                  <c:v>9.5299999999999996E-2</c:v>
                </c:pt>
                <c:pt idx="48">
                  <c:v>9.5299999999999996E-2</c:v>
                </c:pt>
                <c:pt idx="49">
                  <c:v>9.5299999999999996E-2</c:v>
                </c:pt>
                <c:pt idx="50">
                  <c:v>9.5299999999999996E-2</c:v>
                </c:pt>
                <c:pt idx="51">
                  <c:v>9.5299999999999996E-2</c:v>
                </c:pt>
                <c:pt idx="52">
                  <c:v>9.5299999999999996E-2</c:v>
                </c:pt>
                <c:pt idx="53">
                  <c:v>9.5299999999999996E-2</c:v>
                </c:pt>
                <c:pt idx="54">
                  <c:v>9.5299999999999996E-2</c:v>
                </c:pt>
                <c:pt idx="55">
                  <c:v>9.5299999999999996E-2</c:v>
                </c:pt>
                <c:pt idx="56">
                  <c:v>9.5299999999999996E-2</c:v>
                </c:pt>
                <c:pt idx="57">
                  <c:v>9.5299999999999996E-2</c:v>
                </c:pt>
                <c:pt idx="58">
                  <c:v>9.5299999999999996E-2</c:v>
                </c:pt>
                <c:pt idx="59">
                  <c:v>9.5299999999999996E-2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9-46AE-AFCB-F6DA621A0D4A}"/>
            </c:ext>
          </c:extLst>
        </c:ser>
        <c:ser>
          <c:idx val="1"/>
          <c:order val="2"/>
          <c:tx>
            <c:v>Cotisations salariales non-contributives</c:v>
          </c:tx>
          <c:spPr>
            <a:solidFill>
              <a:srgbClr val="92D050"/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salaire'!$M$5:$M$64</c:f>
              <c:numCache>
                <c:formatCode>0.00%</c:formatCode>
                <c:ptCount val="60"/>
                <c:pt idx="0">
                  <c:v>8.8425000000000031E-3</c:v>
                </c:pt>
                <c:pt idx="1">
                  <c:v>8.8425000000000031E-3</c:v>
                </c:pt>
                <c:pt idx="2">
                  <c:v>8.8424999999999893E-3</c:v>
                </c:pt>
                <c:pt idx="3">
                  <c:v>8.8425000000000031E-3</c:v>
                </c:pt>
                <c:pt idx="4">
                  <c:v>8.8425000000000031E-3</c:v>
                </c:pt>
                <c:pt idx="5">
                  <c:v>8.842500000000017E-3</c:v>
                </c:pt>
                <c:pt idx="6">
                  <c:v>8.8425000000000031E-3</c:v>
                </c:pt>
                <c:pt idx="7">
                  <c:v>8.8425000000000031E-3</c:v>
                </c:pt>
                <c:pt idx="8">
                  <c:v>8.842500000000017E-3</c:v>
                </c:pt>
                <c:pt idx="9">
                  <c:v>8.842500000000017E-3</c:v>
                </c:pt>
                <c:pt idx="10">
                  <c:v>8.8425000000000031E-3</c:v>
                </c:pt>
                <c:pt idx="11">
                  <c:v>8.842500000000017E-3</c:v>
                </c:pt>
                <c:pt idx="12">
                  <c:v>8.8425000000000031E-3</c:v>
                </c:pt>
                <c:pt idx="13">
                  <c:v>8.842500000000017E-3</c:v>
                </c:pt>
                <c:pt idx="14">
                  <c:v>8.8425000000000031E-3</c:v>
                </c:pt>
                <c:pt idx="15">
                  <c:v>8.8425000000000031E-3</c:v>
                </c:pt>
                <c:pt idx="16">
                  <c:v>8.8425000000000031E-3</c:v>
                </c:pt>
                <c:pt idx="17">
                  <c:v>8.8425000000000031E-3</c:v>
                </c:pt>
                <c:pt idx="18">
                  <c:v>8.8425000000000031E-3</c:v>
                </c:pt>
                <c:pt idx="19">
                  <c:v>8.842500000000017E-3</c:v>
                </c:pt>
                <c:pt idx="20">
                  <c:v>8.8425000000000031E-3</c:v>
                </c:pt>
                <c:pt idx="21">
                  <c:v>8.842500000000017E-3</c:v>
                </c:pt>
                <c:pt idx="22">
                  <c:v>1.0268903329765114E-2</c:v>
                </c:pt>
                <c:pt idx="23">
                  <c:v>1.0319452089538009E-2</c:v>
                </c:pt>
                <c:pt idx="24">
                  <c:v>1.0367703178412152E-2</c:v>
                </c:pt>
                <c:pt idx="25">
                  <c:v>1.0413809774447461E-2</c:v>
                </c:pt>
                <c:pt idx="26">
                  <c:v>1.0457911735872502E-2</c:v>
                </c:pt>
                <c:pt idx="27">
                  <c:v>1.0500137018087996E-2</c:v>
                </c:pt>
                <c:pt idx="28">
                  <c:v>1.0540602913544472E-2</c:v>
                </c:pt>
                <c:pt idx="29">
                  <c:v>1.0579417139798653E-2</c:v>
                </c:pt>
                <c:pt idx="30">
                  <c:v>1.0616678797002718E-2</c:v>
                </c:pt>
                <c:pt idx="31">
                  <c:v>1.0652479212747742E-2</c:v>
                </c:pt>
                <c:pt idx="32">
                  <c:v>1.0686902689425667E-2</c:v>
                </c:pt>
                <c:pt idx="33">
                  <c:v>1.0720027166983684E-2</c:v>
                </c:pt>
                <c:pt idx="34">
                  <c:v>1.0751924812039543E-2</c:v>
                </c:pt>
                <c:pt idx="35">
                  <c:v>1.0782662542729721E-2</c:v>
                </c:pt>
                <c:pt idx="36">
                  <c:v>1.0812302497323859E-2</c:v>
                </c:pt>
                <c:pt idx="37">
                  <c:v>1.0840902453511145E-2</c:v>
                </c:pt>
                <c:pt idx="38">
                  <c:v>1.0868516204312687E-2</c:v>
                </c:pt>
                <c:pt idx="39">
                  <c:v>1.0895193895765015E-2</c:v>
                </c:pt>
                <c:pt idx="40">
                  <c:v>1.0920982330835591E-2</c:v>
                </c:pt>
                <c:pt idx="41">
                  <c:v>1.0945925243444843E-2</c:v>
                </c:pt>
                <c:pt idx="42">
                  <c:v>1.0970063545969938E-2</c:v>
                </c:pt>
                <c:pt idx="43">
                  <c:v>1.099343555317675E-2</c:v>
                </c:pt>
                <c:pt idx="44">
                  <c:v>1.101607718515836E-2</c:v>
                </c:pt>
                <c:pt idx="45">
                  <c:v>1.1038022151540552E-2</c:v>
                </c:pt>
                <c:pt idx="46">
                  <c:v>1.1059302118941461E-2</c:v>
                </c:pt>
                <c:pt idx="47">
                  <c:v>1.1079946863434859E-2</c:v>
                </c:pt>
                <c:pt idx="48">
                  <c:v>1.1099984409560809E-2</c:v>
                </c:pt>
                <c:pt idx="49">
                  <c:v>1.1119441157248333E-2</c:v>
                </c:pt>
                <c:pt idx="50">
                  <c:v>1.1138341997859069E-2</c:v>
                </c:pt>
                <c:pt idx="51">
                  <c:v>1.1156710420424432E-2</c:v>
                </c:pt>
                <c:pt idx="52">
                  <c:v>1.1174568609029656E-2</c:v>
                </c:pt>
                <c:pt idx="53">
                  <c:v>1.1191937532193635E-2</c:v>
                </c:pt>
                <c:pt idx="54">
                  <c:v>1.1208837025001833E-2</c:v>
                </c:pt>
                <c:pt idx="55">
                  <c:v>1.1225285864668463E-2</c:v>
                </c:pt>
                <c:pt idx="56">
                  <c:v>1.1241301840133361E-2</c:v>
                </c:pt>
                <c:pt idx="57">
                  <c:v>1.1256901816235537E-2</c:v>
                </c:pt>
                <c:pt idx="58">
                  <c:v>1.1272101792950462E-2</c:v>
                </c:pt>
                <c:pt idx="59">
                  <c:v>1.1286916960128304E-2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9-46AE-AFCB-F6DA621A0D4A}"/>
            </c:ext>
          </c:extLst>
        </c:ser>
        <c:ser>
          <c:idx val="0"/>
          <c:order val="3"/>
          <c:tx>
            <c:v>Cotisations patronales contributives</c:v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salaire'!$D$5:$D$64</c:f>
              <c:numCache>
                <c:formatCode>0.00%</c:formatCode>
                <c:ptCount val="60"/>
                <c:pt idx="0">
                  <c:v>1.78E-2</c:v>
                </c:pt>
                <c:pt idx="1">
                  <c:v>3.7800000000000021E-2</c:v>
                </c:pt>
                <c:pt idx="2">
                  <c:v>5.598181818181823E-2</c:v>
                </c:pt>
                <c:pt idx="3">
                  <c:v>7.2582608695652126E-2</c:v>
                </c:pt>
                <c:pt idx="4">
                  <c:v>8.7799999999999961E-2</c:v>
                </c:pt>
                <c:pt idx="5">
                  <c:v>0.10179999999999997</c:v>
                </c:pt>
                <c:pt idx="6">
                  <c:v>0.11472307692307689</c:v>
                </c:pt>
                <c:pt idx="7">
                  <c:v>0.12668888888888891</c:v>
                </c:pt>
                <c:pt idx="8">
                  <c:v>0.13779999999999995</c:v>
                </c:pt>
                <c:pt idx="9">
                  <c:v>0.14814482758620684</c:v>
                </c:pt>
                <c:pt idx="10">
                  <c:v>0.15780000000000002</c:v>
                </c:pt>
                <c:pt idx="11">
                  <c:v>0.16683225806451613</c:v>
                </c:pt>
                <c:pt idx="12">
                  <c:v>0.17529999999999998</c:v>
                </c:pt>
                <c:pt idx="13">
                  <c:v>0.17529999999999998</c:v>
                </c:pt>
                <c:pt idx="14">
                  <c:v>0.17529999999999998</c:v>
                </c:pt>
                <c:pt idx="15">
                  <c:v>0.17529999999999998</c:v>
                </c:pt>
                <c:pt idx="16">
                  <c:v>0.17529999999999998</c:v>
                </c:pt>
                <c:pt idx="17">
                  <c:v>0.17529999999999998</c:v>
                </c:pt>
                <c:pt idx="18">
                  <c:v>0.17529999999999998</c:v>
                </c:pt>
                <c:pt idx="19">
                  <c:v>0.17529999999999998</c:v>
                </c:pt>
                <c:pt idx="20">
                  <c:v>0.17529999999999998</c:v>
                </c:pt>
                <c:pt idx="21">
                  <c:v>0.17529999999999998</c:v>
                </c:pt>
                <c:pt idx="22">
                  <c:v>0.17526159515670528</c:v>
                </c:pt>
                <c:pt idx="23">
                  <c:v>0.17518806968794473</c:v>
                </c:pt>
                <c:pt idx="24">
                  <c:v>0.17511788628594599</c:v>
                </c:pt>
                <c:pt idx="25">
                  <c:v>0.17505082214625828</c:v>
                </c:pt>
                <c:pt idx="26">
                  <c:v>0.17498667383873093</c:v>
                </c:pt>
                <c:pt idx="27">
                  <c:v>0.1749252552464175</c:v>
                </c:pt>
                <c:pt idx="28">
                  <c:v>0.17486639576211713</c:v>
                </c:pt>
                <c:pt idx="29">
                  <c:v>0.1748099387057474</c:v>
                </c:pt>
                <c:pt idx="30">
                  <c:v>0.17475573993163246</c:v>
                </c:pt>
                <c:pt idx="31">
                  <c:v>0.17470366659963965</c:v>
                </c:pt>
                <c:pt idx="32">
                  <c:v>0.1746535960881081</c:v>
                </c:pt>
                <c:pt idx="33">
                  <c:v>0.17460541502984195</c:v>
                </c:pt>
                <c:pt idx="34">
                  <c:v>0.17455901845521524</c:v>
                </c:pt>
                <c:pt idx="35">
                  <c:v>0.17451430902875678</c:v>
                </c:pt>
                <c:pt idx="36">
                  <c:v>0.17447119636752897</c:v>
                </c:pt>
                <c:pt idx="37">
                  <c:v>0.17442959643125655</c:v>
                </c:pt>
                <c:pt idx="38">
                  <c:v>0.17438943097554521</c:v>
                </c:pt>
                <c:pt idx="39">
                  <c:v>0.17435062706070548</c:v>
                </c:pt>
                <c:pt idx="40">
                  <c:v>0.1743131166096937</c:v>
                </c:pt>
                <c:pt idx="41">
                  <c:v>0.17427683600953481</c:v>
                </c:pt>
                <c:pt idx="42">
                  <c:v>0.1742417257513165</c:v>
                </c:pt>
                <c:pt idx="43">
                  <c:v>0.17420773010447019</c:v>
                </c:pt>
                <c:pt idx="44">
                  <c:v>0.17417479682158787</c:v>
                </c:pt>
                <c:pt idx="45">
                  <c:v>0.17414287687048652</c:v>
                </c:pt>
                <c:pt idx="46">
                  <c:v>0.17411192419063065</c:v>
                </c:pt>
                <c:pt idx="47">
                  <c:v>0.17408189547136749</c:v>
                </c:pt>
                <c:pt idx="48">
                  <c:v>0.17405274994972975</c:v>
                </c:pt>
                <c:pt idx="49">
                  <c:v>0.17402444922582061</c:v>
                </c:pt>
                <c:pt idx="50">
                  <c:v>0.17399695709402319</c:v>
                </c:pt>
                <c:pt idx="51">
                  <c:v>0.17397023938847356</c:v>
                </c:pt>
                <c:pt idx="52">
                  <c:v>0.17394426384141143</c:v>
                </c:pt>
                <c:pt idx="53">
                  <c:v>0.17391899995317289</c:v>
                </c:pt>
                <c:pt idx="54">
                  <c:v>0.17389441887272461</c:v>
                </c:pt>
                <c:pt idx="55">
                  <c:v>0.17387049328775495</c:v>
                </c:pt>
                <c:pt idx="56">
                  <c:v>0.17384719732344239</c:v>
                </c:pt>
                <c:pt idx="57">
                  <c:v>0.17382450644911199</c:v>
                </c:pt>
                <c:pt idx="58">
                  <c:v>0.17380239739207209</c:v>
                </c:pt>
                <c:pt idx="59">
                  <c:v>0.17378084805799524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69-46AE-AFCB-F6DA621A0D4A}"/>
            </c:ext>
          </c:extLst>
        </c:ser>
        <c:ser>
          <c:idx val="2"/>
          <c:order val="4"/>
          <c:tx>
            <c:v>Cotisations patronales non contributives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salaire'!$G$5:$G$64</c:f>
              <c:numCache>
                <c:formatCode>0.00%</c:formatCode>
                <c:ptCount val="60"/>
                <c:pt idx="0">
                  <c:v>4.0320000000000002E-2</c:v>
                </c:pt>
                <c:pt idx="1">
                  <c:v>6.1386666666666687E-2</c:v>
                </c:pt>
                <c:pt idx="2">
                  <c:v>8.053818181818187E-2</c:v>
                </c:pt>
                <c:pt idx="3">
                  <c:v>9.8024347826086905E-2</c:v>
                </c:pt>
                <c:pt idx="4">
                  <c:v>0.1140533333333333</c:v>
                </c:pt>
                <c:pt idx="5">
                  <c:v>0.12879999999999997</c:v>
                </c:pt>
                <c:pt idx="6">
                  <c:v>0.14241230769230767</c:v>
                </c:pt>
                <c:pt idx="7">
                  <c:v>0.15501629629629632</c:v>
                </c:pt>
                <c:pt idx="8">
                  <c:v>0.16671999999999998</c:v>
                </c:pt>
                <c:pt idx="9">
                  <c:v>0.17761655172413787</c:v>
                </c:pt>
                <c:pt idx="10">
                  <c:v>0.18778666666666671</c:v>
                </c:pt>
                <c:pt idx="11">
                  <c:v>0.19730064516129037</c:v>
                </c:pt>
                <c:pt idx="12">
                  <c:v>0.20622000000000001</c:v>
                </c:pt>
                <c:pt idx="13">
                  <c:v>0.20622000000000001</c:v>
                </c:pt>
                <c:pt idx="14">
                  <c:v>0.20622000000000001</c:v>
                </c:pt>
                <c:pt idx="15">
                  <c:v>0.20622000000000001</c:v>
                </c:pt>
                <c:pt idx="16">
                  <c:v>0.20622000000000001</c:v>
                </c:pt>
                <c:pt idx="17">
                  <c:v>0.20622000000000001</c:v>
                </c:pt>
                <c:pt idx="18">
                  <c:v>0.20622000000000001</c:v>
                </c:pt>
                <c:pt idx="19">
                  <c:v>0.20622000000000001</c:v>
                </c:pt>
                <c:pt idx="20">
                  <c:v>0.20622000000000001</c:v>
                </c:pt>
                <c:pt idx="21">
                  <c:v>0.20622000000000001</c:v>
                </c:pt>
                <c:pt idx="22">
                  <c:v>0.20835960499464767</c:v>
                </c:pt>
                <c:pt idx="23">
                  <c:v>0.20843542813430704</c:v>
                </c:pt>
                <c:pt idx="24">
                  <c:v>0.20850780476761827</c:v>
                </c:pt>
                <c:pt idx="25">
                  <c:v>0.20857696466167119</c:v>
                </c:pt>
                <c:pt idx="26">
                  <c:v>0.20864311760380877</c:v>
                </c:pt>
                <c:pt idx="27">
                  <c:v>0.20870645552713199</c:v>
                </c:pt>
                <c:pt idx="28">
                  <c:v>0.20876715437031673</c:v>
                </c:pt>
                <c:pt idx="29">
                  <c:v>0.20882537570969803</c:v>
                </c:pt>
                <c:pt idx="30">
                  <c:v>0.26888126819550406</c:v>
                </c:pt>
                <c:pt idx="31">
                  <c:v>0.2689349688191216</c:v>
                </c:pt>
                <c:pt idx="32">
                  <c:v>0.26898660403413854</c:v>
                </c:pt>
                <c:pt idx="33">
                  <c:v>0.26903629075047553</c:v>
                </c:pt>
                <c:pt idx="34">
                  <c:v>0.26908413721805935</c:v>
                </c:pt>
                <c:pt idx="35">
                  <c:v>0.26913024381409462</c:v>
                </c:pt>
                <c:pt idx="36">
                  <c:v>0.26917470374598579</c:v>
                </c:pt>
                <c:pt idx="37">
                  <c:v>0.2692176036802667</c:v>
                </c:pt>
                <c:pt idx="38">
                  <c:v>0.26925902430646903</c:v>
                </c:pt>
                <c:pt idx="39">
                  <c:v>0.26929904084364753</c:v>
                </c:pt>
                <c:pt idx="40">
                  <c:v>0.2693377234962534</c:v>
                </c:pt>
                <c:pt idx="41">
                  <c:v>0.26937513786516726</c:v>
                </c:pt>
                <c:pt idx="42">
                  <c:v>0.26941134531895489</c:v>
                </c:pt>
                <c:pt idx="43">
                  <c:v>0.26944640332976511</c:v>
                </c:pt>
                <c:pt idx="44">
                  <c:v>0.26948036577773754</c:v>
                </c:pt>
                <c:pt idx="45">
                  <c:v>0.26951328322731083</c:v>
                </c:pt>
                <c:pt idx="46">
                  <c:v>0.26954520317841218</c:v>
                </c:pt>
                <c:pt idx="47">
                  <c:v>0.2695761702951523</c:v>
                </c:pt>
                <c:pt idx="48">
                  <c:v>0.26960622661434119</c:v>
                </c:pt>
                <c:pt idx="49">
                  <c:v>0.26963541173587252</c:v>
                </c:pt>
                <c:pt idx="50">
                  <c:v>0.28766376299678864</c:v>
                </c:pt>
                <c:pt idx="51">
                  <c:v>0.28769131563063666</c:v>
                </c:pt>
                <c:pt idx="52">
                  <c:v>0.28771810291354449</c:v>
                </c:pt>
                <c:pt idx="53">
                  <c:v>0.28774415629829042</c:v>
                </c:pt>
                <c:pt idx="54">
                  <c:v>0.28776950553750275</c:v>
                </c:pt>
                <c:pt idx="55">
                  <c:v>0.2877941787970027</c:v>
                </c:pt>
                <c:pt idx="56">
                  <c:v>0.28781820276020004</c:v>
                </c:pt>
                <c:pt idx="57">
                  <c:v>0.28784160272435327</c:v>
                </c:pt>
                <c:pt idx="58">
                  <c:v>0.2878644026894257</c:v>
                </c:pt>
                <c:pt idx="59">
                  <c:v>0.28788662544019245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69-46AE-AFCB-F6DA621A0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410112"/>
        <c:axId val="1559410592"/>
      </c:areaChart>
      <c:catAx>
        <c:axId val="155941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2" charset="0"/>
                    <a:ea typeface="+mn-ea"/>
                    <a:cs typeface="+mn-cs"/>
                  </a:defRPr>
                </a:pPr>
                <a:r>
                  <a:rPr lang="fr-FR"/>
                  <a:t>Salaire brut (en multiple du salaire minimum)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2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5594105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59410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559410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392750162160855"/>
          <c:y val="3.4262684145402678E-2"/>
          <c:w val="0.4260724983783914"/>
          <c:h val="0.24112378382358171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latin typeface="Marianne" panose="02000000000000000000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32551533331611E-2"/>
          <c:y val="2.7424364625549279E-2"/>
          <c:w val="0.91971993719461897"/>
          <c:h val="0.8666813954453173"/>
        </c:manualLayout>
      </c:layout>
      <c:areaChart>
        <c:grouping val="stacked"/>
        <c:varyColors val="0"/>
        <c:ser>
          <c:idx val="3"/>
          <c:order val="0"/>
          <c:tx>
            <c:strRef>
              <c:f>'Gr4, 5, 6, 7 tx prélèv salaire'!$R$4</c:f>
              <c:strCache>
                <c:ptCount val="1"/>
                <c:pt idx="0">
                  <c:v>Cotisations salariales contributives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salaire'!$R$5:$R$64</c:f>
              <c:numCache>
                <c:formatCode>0.00%</c:formatCode>
                <c:ptCount val="60"/>
                <c:pt idx="0">
                  <c:v>0.10450000000000001</c:v>
                </c:pt>
                <c:pt idx="1">
                  <c:v>0.10450000000000001</c:v>
                </c:pt>
                <c:pt idx="2">
                  <c:v>0.10450000000000001</c:v>
                </c:pt>
                <c:pt idx="3">
                  <c:v>0.10450000000000001</c:v>
                </c:pt>
                <c:pt idx="4">
                  <c:v>0.10450000000000001</c:v>
                </c:pt>
                <c:pt idx="5">
                  <c:v>0.10450000000000001</c:v>
                </c:pt>
                <c:pt idx="6">
                  <c:v>0.10450000000000001</c:v>
                </c:pt>
                <c:pt idx="7">
                  <c:v>0.10450000000000001</c:v>
                </c:pt>
                <c:pt idx="8">
                  <c:v>0.10450000000000001</c:v>
                </c:pt>
                <c:pt idx="9">
                  <c:v>0.10450000000000001</c:v>
                </c:pt>
                <c:pt idx="10">
                  <c:v>0.10450000000000001</c:v>
                </c:pt>
                <c:pt idx="11">
                  <c:v>0.10450000000000001</c:v>
                </c:pt>
                <c:pt idx="12">
                  <c:v>0.10450000000000001</c:v>
                </c:pt>
                <c:pt idx="13">
                  <c:v>0.10450000000000001</c:v>
                </c:pt>
                <c:pt idx="14">
                  <c:v>0.10450000000000001</c:v>
                </c:pt>
                <c:pt idx="15">
                  <c:v>0.10450000000000001</c:v>
                </c:pt>
                <c:pt idx="16">
                  <c:v>0.10450000000000001</c:v>
                </c:pt>
                <c:pt idx="17">
                  <c:v>0.10450000000000001</c:v>
                </c:pt>
                <c:pt idx="18">
                  <c:v>0.10450000000000001</c:v>
                </c:pt>
                <c:pt idx="19">
                  <c:v>0.10450000000000001</c:v>
                </c:pt>
                <c:pt idx="20">
                  <c:v>0.10450000000000001</c:v>
                </c:pt>
                <c:pt idx="21">
                  <c:v>0.10450000000000001</c:v>
                </c:pt>
                <c:pt idx="22">
                  <c:v>0.1043307786592327</c:v>
                </c:pt>
                <c:pt idx="23">
                  <c:v>0.10400680706250637</c:v>
                </c:pt>
                <c:pt idx="24">
                  <c:v>0.1036975614474494</c:v>
                </c:pt>
                <c:pt idx="25">
                  <c:v>0.10340206008195052</c:v>
                </c:pt>
                <c:pt idx="26">
                  <c:v>0.1031194066019081</c:v>
                </c:pt>
                <c:pt idx="27">
                  <c:v>0.10284878092952709</c:v>
                </c:pt>
                <c:pt idx="28">
                  <c:v>0.10258943132682863</c:v>
                </c:pt>
                <c:pt idx="29">
                  <c:v>0.10234066742219947</c:v>
                </c:pt>
                <c:pt idx="30">
                  <c:v>0.10210185407375547</c:v>
                </c:pt>
                <c:pt idx="31">
                  <c:v>0.10187240595466222</c:v>
                </c:pt>
                <c:pt idx="32">
                  <c:v>0.10165178276322641</c:v>
                </c:pt>
                <c:pt idx="33">
                  <c:v>0.10143948497524101</c:v>
                </c:pt>
                <c:pt idx="34">
                  <c:v>0.1012350500682921</c:v>
                </c:pt>
                <c:pt idx="35">
                  <c:v>0.10103804915795953</c:v>
                </c:pt>
                <c:pt idx="36">
                  <c:v>0.10084808399442452</c:v>
                </c:pt>
                <c:pt idx="37">
                  <c:v>0.1006647842752241</c:v>
                </c:pt>
                <c:pt idx="38">
                  <c:v>0.1004878052359961</c:v>
                </c:pt>
                <c:pt idx="39">
                  <c:v>0.10031682548623344</c:v>
                </c:pt>
                <c:pt idx="40">
                  <c:v>0.1001515450614629</c:v>
                </c:pt>
                <c:pt idx="41">
                  <c:v>9.9991683667012693E-2</c:v>
                </c:pt>
                <c:pt idx="42">
                  <c:v>9.9836979091738276E-2</c:v>
                </c:pt>
                <c:pt idx="43">
                  <c:v>9.9687185772821804E-2</c:v>
                </c:pt>
                <c:pt idx="44">
                  <c:v>9.9542073495121453E-2</c:v>
                </c:pt>
                <c:pt idx="45">
                  <c:v>9.9401426210581137E-2</c:v>
                </c:pt>
                <c:pt idx="46">
                  <c:v>9.9265040964966272E-2</c:v>
                </c:pt>
                <c:pt idx="47">
                  <c:v>9.9132726920713038E-2</c:v>
                </c:pt>
                <c:pt idx="48">
                  <c:v>9.9004304465996673E-2</c:v>
                </c:pt>
                <c:pt idx="49">
                  <c:v>9.8879604401272081E-2</c:v>
                </c:pt>
                <c:pt idx="50">
                  <c:v>9.8758467195539629E-2</c:v>
                </c:pt>
                <c:pt idx="51">
                  <c:v>9.8640742305461604E-2</c:v>
                </c:pt>
                <c:pt idx="52">
                  <c:v>9.8526287551219088E-2</c:v>
                </c:pt>
                <c:pt idx="53">
                  <c:v>9.841496854366813E-2</c:v>
                </c:pt>
                <c:pt idx="54">
                  <c:v>9.8306658157942872E-2</c:v>
                </c:pt>
                <c:pt idx="55">
                  <c:v>9.8201236049170304E-2</c:v>
                </c:pt>
                <c:pt idx="56">
                  <c:v>9.8098588206418078E-2</c:v>
                </c:pt>
                <c:pt idx="57">
                  <c:v>9.7998606541399663E-2</c:v>
                </c:pt>
                <c:pt idx="58">
                  <c:v>9.7901188508817599E-2</c:v>
                </c:pt>
                <c:pt idx="59">
                  <c:v>9.7806236755541454E-2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1-46CD-899F-193FBAB8337F}"/>
            </c:ext>
          </c:extLst>
        </c:ser>
        <c:ser>
          <c:idx val="4"/>
          <c:order val="1"/>
          <c:tx>
            <c:strRef>
              <c:f>'Gr4, 5, 6, 7 tx prélèv salaire'!$S$4</c:f>
              <c:strCache>
                <c:ptCount val="1"/>
                <c:pt idx="0">
                  <c:v>Cotisations salariales non contributives et contributions sociales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salaire'!$S$5:$S$64</c:f>
              <c:numCache>
                <c:formatCode>0.00%</c:formatCode>
                <c:ptCount val="60"/>
                <c:pt idx="0">
                  <c:v>0.1041425</c:v>
                </c:pt>
                <c:pt idx="1">
                  <c:v>0.1041425</c:v>
                </c:pt>
                <c:pt idx="2">
                  <c:v>0.10414249999999999</c:v>
                </c:pt>
                <c:pt idx="3">
                  <c:v>0.1041425</c:v>
                </c:pt>
                <c:pt idx="4">
                  <c:v>0.1041425</c:v>
                </c:pt>
                <c:pt idx="5">
                  <c:v>0.10414250000000001</c:v>
                </c:pt>
                <c:pt idx="6">
                  <c:v>0.1041425</c:v>
                </c:pt>
                <c:pt idx="7">
                  <c:v>0.1041425</c:v>
                </c:pt>
                <c:pt idx="8">
                  <c:v>0.10414250000000001</c:v>
                </c:pt>
                <c:pt idx="9">
                  <c:v>0.10414250000000001</c:v>
                </c:pt>
                <c:pt idx="10">
                  <c:v>0.1041425</c:v>
                </c:pt>
                <c:pt idx="11">
                  <c:v>0.10414250000000001</c:v>
                </c:pt>
                <c:pt idx="12">
                  <c:v>0.1041425</c:v>
                </c:pt>
                <c:pt idx="13">
                  <c:v>0.10414250000000001</c:v>
                </c:pt>
                <c:pt idx="14">
                  <c:v>0.1041425</c:v>
                </c:pt>
                <c:pt idx="15">
                  <c:v>0.1041425</c:v>
                </c:pt>
                <c:pt idx="16">
                  <c:v>0.1041425</c:v>
                </c:pt>
                <c:pt idx="17">
                  <c:v>0.1041425</c:v>
                </c:pt>
                <c:pt idx="18">
                  <c:v>0.1041425</c:v>
                </c:pt>
                <c:pt idx="19">
                  <c:v>0.10414250000000001</c:v>
                </c:pt>
                <c:pt idx="20">
                  <c:v>0.1041425</c:v>
                </c:pt>
                <c:pt idx="21">
                  <c:v>0.10414250000000001</c:v>
                </c:pt>
                <c:pt idx="22">
                  <c:v>0.10556890332976511</c:v>
                </c:pt>
                <c:pt idx="23">
                  <c:v>0.105619452089538</c:v>
                </c:pt>
                <c:pt idx="24">
                  <c:v>0.10566770317841215</c:v>
                </c:pt>
                <c:pt idx="25">
                  <c:v>0.10571380977444746</c:v>
                </c:pt>
                <c:pt idx="26">
                  <c:v>0.1057579117358725</c:v>
                </c:pt>
                <c:pt idx="27">
                  <c:v>0.10580013701808799</c:v>
                </c:pt>
                <c:pt idx="28">
                  <c:v>0.10584060291354447</c:v>
                </c:pt>
                <c:pt idx="29">
                  <c:v>0.10587941713979865</c:v>
                </c:pt>
                <c:pt idx="30">
                  <c:v>0.10591667879700271</c:v>
                </c:pt>
                <c:pt idx="31">
                  <c:v>0.10595247921274774</c:v>
                </c:pt>
                <c:pt idx="32">
                  <c:v>0.10598690268942566</c:v>
                </c:pt>
                <c:pt idx="33">
                  <c:v>0.10602002716698368</c:v>
                </c:pt>
                <c:pt idx="34">
                  <c:v>0.10605192481203954</c:v>
                </c:pt>
                <c:pt idx="35">
                  <c:v>0.10608266254272972</c:v>
                </c:pt>
                <c:pt idx="36">
                  <c:v>0.10611230249732385</c:v>
                </c:pt>
                <c:pt idx="37">
                  <c:v>0.10614090245351114</c:v>
                </c:pt>
                <c:pt idx="38">
                  <c:v>0.10616851620431268</c:v>
                </c:pt>
                <c:pt idx="39">
                  <c:v>0.10619519389576501</c:v>
                </c:pt>
                <c:pt idx="40">
                  <c:v>0.10622098233083559</c:v>
                </c:pt>
                <c:pt idx="41">
                  <c:v>0.10624592524344484</c:v>
                </c:pt>
                <c:pt idx="42">
                  <c:v>0.10627006354596993</c:v>
                </c:pt>
                <c:pt idx="43">
                  <c:v>0.10629343555317675</c:v>
                </c:pt>
                <c:pt idx="44">
                  <c:v>0.10631607718515836</c:v>
                </c:pt>
                <c:pt idx="45">
                  <c:v>0.10633802215154055</c:v>
                </c:pt>
                <c:pt idx="46">
                  <c:v>0.10635930211894146</c:v>
                </c:pt>
                <c:pt idx="47">
                  <c:v>0.10637994686343485</c:v>
                </c:pt>
                <c:pt idx="48">
                  <c:v>0.1063999844095608</c:v>
                </c:pt>
                <c:pt idx="49">
                  <c:v>0.10641944115724833</c:v>
                </c:pt>
                <c:pt idx="50">
                  <c:v>0.10643834199785907</c:v>
                </c:pt>
                <c:pt idx="51">
                  <c:v>0.10645671042042443</c:v>
                </c:pt>
                <c:pt idx="52">
                  <c:v>0.10647456860902965</c:v>
                </c:pt>
                <c:pt idx="53">
                  <c:v>0.10649193753219363</c:v>
                </c:pt>
                <c:pt idx="54">
                  <c:v>0.10650883702500183</c:v>
                </c:pt>
                <c:pt idx="55">
                  <c:v>0.10652528586466846</c:v>
                </c:pt>
                <c:pt idx="56">
                  <c:v>0.10654130184013336</c:v>
                </c:pt>
                <c:pt idx="57">
                  <c:v>0.10655690181623553</c:v>
                </c:pt>
                <c:pt idx="58">
                  <c:v>0.10657210179295046</c:v>
                </c:pt>
                <c:pt idx="59">
                  <c:v>0.1065869169601283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1-46CD-899F-193FBAB8337F}"/>
            </c:ext>
          </c:extLst>
        </c:ser>
        <c:ser>
          <c:idx val="0"/>
          <c:order val="2"/>
          <c:tx>
            <c:strRef>
              <c:f>'Gr4, 5, 6, 7 tx prélèv salaire'!$N$4</c:f>
              <c:strCache>
                <c:ptCount val="1"/>
                <c:pt idx="0">
                  <c:v>Cotisations patronales contributives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salaire'!$N$5:$N$64</c:f>
              <c:numCache>
                <c:formatCode>0.00%</c:formatCode>
                <c:ptCount val="60"/>
                <c:pt idx="0">
                  <c:v>6.5000000000000002E-2</c:v>
                </c:pt>
                <c:pt idx="1">
                  <c:v>7.9006349206349219E-2</c:v>
                </c:pt>
                <c:pt idx="2">
                  <c:v>9.1739393939393982E-2</c:v>
                </c:pt>
                <c:pt idx="3">
                  <c:v>0.10336521739130432</c:v>
                </c:pt>
                <c:pt idx="4">
                  <c:v>0.11402222222222219</c:v>
                </c:pt>
                <c:pt idx="5">
                  <c:v>0.12382666666666664</c:v>
                </c:pt>
                <c:pt idx="6">
                  <c:v>0.13287692307692306</c:v>
                </c:pt>
                <c:pt idx="7">
                  <c:v>0.14125679012345679</c:v>
                </c:pt>
                <c:pt idx="8">
                  <c:v>0.14903809523809519</c:v>
                </c:pt>
                <c:pt idx="9">
                  <c:v>0.1562827586206896</c:v>
                </c:pt>
                <c:pt idx="10">
                  <c:v>0.16304444444444446</c:v>
                </c:pt>
                <c:pt idx="11">
                  <c:v>0.16936989247311826</c:v>
                </c:pt>
                <c:pt idx="12">
                  <c:v>0.17529999999999998</c:v>
                </c:pt>
                <c:pt idx="13">
                  <c:v>0.17529999999999998</c:v>
                </c:pt>
                <c:pt idx="14">
                  <c:v>0.17529999999999998</c:v>
                </c:pt>
                <c:pt idx="15">
                  <c:v>0.17529999999999998</c:v>
                </c:pt>
                <c:pt idx="16">
                  <c:v>0.17529999999999998</c:v>
                </c:pt>
                <c:pt idx="17">
                  <c:v>0.17529999999999998</c:v>
                </c:pt>
                <c:pt idx="18">
                  <c:v>0.17529999999999998</c:v>
                </c:pt>
                <c:pt idx="19">
                  <c:v>0.17529999999999998</c:v>
                </c:pt>
                <c:pt idx="20">
                  <c:v>0.17529999999999998</c:v>
                </c:pt>
                <c:pt idx="21">
                  <c:v>0.17529999999999998</c:v>
                </c:pt>
                <c:pt idx="22">
                  <c:v>0.17526159515670528</c:v>
                </c:pt>
                <c:pt idx="23">
                  <c:v>0.17518806968794473</c:v>
                </c:pt>
                <c:pt idx="24">
                  <c:v>0.17511788628594599</c:v>
                </c:pt>
                <c:pt idx="25">
                  <c:v>0.17505082214625828</c:v>
                </c:pt>
                <c:pt idx="26">
                  <c:v>0.17498667383873093</c:v>
                </c:pt>
                <c:pt idx="27">
                  <c:v>0.1749252552464175</c:v>
                </c:pt>
                <c:pt idx="28">
                  <c:v>0.17486639576211713</c:v>
                </c:pt>
                <c:pt idx="29">
                  <c:v>0.1748099387057474</c:v>
                </c:pt>
                <c:pt idx="30">
                  <c:v>0.17475573993163246</c:v>
                </c:pt>
                <c:pt idx="31">
                  <c:v>0.17470366659963965</c:v>
                </c:pt>
                <c:pt idx="32">
                  <c:v>0.1746535960881081</c:v>
                </c:pt>
                <c:pt idx="33">
                  <c:v>0.17460541502984195</c:v>
                </c:pt>
                <c:pt idx="34">
                  <c:v>0.17455901845521524</c:v>
                </c:pt>
                <c:pt idx="35">
                  <c:v>0.17451430902875678</c:v>
                </c:pt>
                <c:pt idx="36">
                  <c:v>0.17447119636752897</c:v>
                </c:pt>
                <c:pt idx="37">
                  <c:v>0.17442959643125655</c:v>
                </c:pt>
                <c:pt idx="38">
                  <c:v>0.17438943097554521</c:v>
                </c:pt>
                <c:pt idx="39">
                  <c:v>0.17435062706070548</c:v>
                </c:pt>
                <c:pt idx="40">
                  <c:v>0.1743131166096937</c:v>
                </c:pt>
                <c:pt idx="41">
                  <c:v>0.17427683600953481</c:v>
                </c:pt>
                <c:pt idx="42">
                  <c:v>0.1742417257513165</c:v>
                </c:pt>
                <c:pt idx="43">
                  <c:v>0.17420773010447019</c:v>
                </c:pt>
                <c:pt idx="44">
                  <c:v>0.17417479682158787</c:v>
                </c:pt>
                <c:pt idx="45">
                  <c:v>0.17414287687048652</c:v>
                </c:pt>
                <c:pt idx="46">
                  <c:v>0.17411192419063065</c:v>
                </c:pt>
                <c:pt idx="47">
                  <c:v>0.17408189547136749</c:v>
                </c:pt>
                <c:pt idx="48">
                  <c:v>0.17405274994972975</c:v>
                </c:pt>
                <c:pt idx="49">
                  <c:v>0.17402444922582061</c:v>
                </c:pt>
                <c:pt idx="50">
                  <c:v>0.17399695709402319</c:v>
                </c:pt>
                <c:pt idx="51">
                  <c:v>0.17397023938847356</c:v>
                </c:pt>
                <c:pt idx="52">
                  <c:v>0.17394426384141143</c:v>
                </c:pt>
                <c:pt idx="53">
                  <c:v>0.17391899995317289</c:v>
                </c:pt>
                <c:pt idx="54">
                  <c:v>0.17389441887272461</c:v>
                </c:pt>
                <c:pt idx="55">
                  <c:v>0.17387049328775495</c:v>
                </c:pt>
                <c:pt idx="56">
                  <c:v>0.17384719732344239</c:v>
                </c:pt>
                <c:pt idx="57">
                  <c:v>0.17382450644911199</c:v>
                </c:pt>
                <c:pt idx="58">
                  <c:v>0.17380239739207209</c:v>
                </c:pt>
                <c:pt idx="59">
                  <c:v>0.17378084805799524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91-46CD-899F-193FBAB8337F}"/>
            </c:ext>
          </c:extLst>
        </c:ser>
        <c:ser>
          <c:idx val="2"/>
          <c:order val="3"/>
          <c:tx>
            <c:strRef>
              <c:f>'Gr4, 5, 6, 7 tx prélèv salaire'!$Q$4</c:f>
              <c:strCache>
                <c:ptCount val="1"/>
                <c:pt idx="0">
                  <c:v>Cotisations patronales non contributives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salaire'!$Q$5:$Q$64</c:f>
              <c:numCache>
                <c:formatCode>0.00%</c:formatCode>
                <c:ptCount val="60"/>
                <c:pt idx="0">
                  <c:v>1.8860000000000002E-2</c:v>
                </c:pt>
                <c:pt idx="1">
                  <c:v>3.9393809523809512E-2</c:v>
                </c:pt>
                <c:pt idx="2">
                  <c:v>5.8060909090909142E-2</c:v>
                </c:pt>
                <c:pt idx="3">
                  <c:v>7.510478260869563E-2</c:v>
                </c:pt>
                <c:pt idx="4">
                  <c:v>9.0728333333333286E-2</c:v>
                </c:pt>
                <c:pt idx="5">
                  <c:v>0.105102</c:v>
                </c:pt>
                <c:pt idx="6">
                  <c:v>0.11837</c:v>
                </c:pt>
                <c:pt idx="7">
                  <c:v>0.13065518518518521</c:v>
                </c:pt>
                <c:pt idx="8">
                  <c:v>0.1420628571428571</c:v>
                </c:pt>
                <c:pt idx="9">
                  <c:v>0.15268379310344823</c:v>
                </c:pt>
                <c:pt idx="10">
                  <c:v>0.16259666666666667</c:v>
                </c:pt>
                <c:pt idx="11">
                  <c:v>0.17186999999999999</c:v>
                </c:pt>
                <c:pt idx="12">
                  <c:v>0.18056375000000002</c:v>
                </c:pt>
                <c:pt idx="13">
                  <c:v>0.18873060606060602</c:v>
                </c:pt>
                <c:pt idx="14">
                  <c:v>0.19641705882352939</c:v>
                </c:pt>
                <c:pt idx="15">
                  <c:v>0.20366428571428569</c:v>
                </c:pt>
                <c:pt idx="16">
                  <c:v>0.21050888888888888</c:v>
                </c:pt>
                <c:pt idx="17">
                  <c:v>0.21698351351351347</c:v>
                </c:pt>
                <c:pt idx="18">
                  <c:v>0.22311736842105262</c:v>
                </c:pt>
                <c:pt idx="19">
                  <c:v>0.22893666666666662</c:v>
                </c:pt>
                <c:pt idx="20">
                  <c:v>0.23446500000000001</c:v>
                </c:pt>
                <c:pt idx="21">
                  <c:v>0.23972365853658534</c:v>
                </c:pt>
                <c:pt idx="22">
                  <c:v>0.24473190476190473</c:v>
                </c:pt>
                <c:pt idx="23">
                  <c:v>0.24950720930232556</c:v>
                </c:pt>
                <c:pt idx="24">
                  <c:v>0.25618292979257179</c:v>
                </c:pt>
                <c:pt idx="25">
                  <c:v>0.26060471814733488</c:v>
                </c:pt>
                <c:pt idx="26">
                  <c:v>0.26483649405401094</c:v>
                </c:pt>
                <c:pt idx="27">
                  <c:v>0.26889024607886886</c:v>
                </c:pt>
                <c:pt idx="28">
                  <c:v>0.27277697515544935</c:v>
                </c:pt>
                <c:pt idx="29">
                  <c:v>0.27650679422244462</c:v>
                </c:pt>
                <c:pt idx="30">
                  <c:v>0.28008901603920944</c:v>
                </c:pt>
                <c:pt idx="31">
                  <c:v>0.28353223078352857</c:v>
                </c:pt>
                <c:pt idx="32">
                  <c:v>0.28684437479211977</c:v>
                </c:pt>
                <c:pt idx="33">
                  <c:v>0.28689674507906093</c:v>
                </c:pt>
                <c:pt idx="34">
                  <c:v>0.28694717572574502</c:v>
                </c:pt>
                <c:pt idx="35">
                  <c:v>0.28699577253073144</c:v>
                </c:pt>
                <c:pt idx="36">
                  <c:v>0.28704263373553984</c:v>
                </c:pt>
                <c:pt idx="37">
                  <c:v>0.28708785068754789</c:v>
                </c:pt>
                <c:pt idx="38">
                  <c:v>0.28713150843431434</c:v>
                </c:pt>
                <c:pt idx="39">
                  <c:v>0.28717368625746154</c:v>
                </c:pt>
                <c:pt idx="40">
                  <c:v>0.28721445815317048</c:v>
                </c:pt>
                <c:pt idx="41">
                  <c:v>0.28725389326541362</c:v>
                </c:pt>
                <c:pt idx="42">
                  <c:v>0.28729205627726179</c:v>
                </c:pt>
                <c:pt idx="43">
                  <c:v>0.28732900776492432</c:v>
                </c:pt>
                <c:pt idx="44">
                  <c:v>0.28736480451859736</c:v>
                </c:pt>
                <c:pt idx="45">
                  <c:v>0.28739949983369584</c:v>
                </c:pt>
                <c:pt idx="46">
                  <c:v>0.28743314377560958</c:v>
                </c:pt>
                <c:pt idx="47">
                  <c:v>0.28746578342074969</c:v>
                </c:pt>
                <c:pt idx="48">
                  <c:v>0.2874974630763269</c:v>
                </c:pt>
                <c:pt idx="49">
                  <c:v>0.28752822448101784</c:v>
                </c:pt>
                <c:pt idx="50">
                  <c:v>0.28755810698843187</c:v>
                </c:pt>
                <c:pt idx="51">
                  <c:v>0.28758714773507366</c:v>
                </c:pt>
                <c:pt idx="52">
                  <c:v>0.28761538179430873</c:v>
                </c:pt>
                <c:pt idx="53">
                  <c:v>0.2876428423176744</c:v>
                </c:pt>
                <c:pt idx="54">
                  <c:v>0.28766956066473282</c:v>
                </c:pt>
                <c:pt idx="55">
                  <c:v>0.28769556652253642</c:v>
                </c:pt>
                <c:pt idx="56">
                  <c:v>0.28772088801566092</c:v>
                </c:pt>
                <c:pt idx="57">
                  <c:v>0.28774555180766531</c:v>
                </c:pt>
                <c:pt idx="58">
                  <c:v>0.28776958319474655</c:v>
                </c:pt>
                <c:pt idx="59">
                  <c:v>0.28779300619228138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91-46CD-899F-193FBAB83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410112"/>
        <c:axId val="1559410592"/>
      </c:areaChart>
      <c:catAx>
        <c:axId val="155941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2" charset="0"/>
                    <a:ea typeface="+mn-ea"/>
                    <a:cs typeface="+mn-cs"/>
                  </a:defRPr>
                </a:pPr>
                <a:r>
                  <a:rPr lang="fr-FR"/>
                  <a:t>Salaire brut (en multiple du salaire minimum)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2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5594105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59410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559410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511348679399805"/>
          <c:y val="4.4716604908963634E-2"/>
          <c:w val="0.53462370938020998"/>
          <c:h val="0.22454396211169858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latin typeface="Marianne" panose="02000000000000000000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32551533331611E-2"/>
          <c:y val="2.7424364625549279E-2"/>
          <c:w val="0.91971993719461897"/>
          <c:h val="0.8666813954453173"/>
        </c:manualLayout>
      </c:layout>
      <c:areaChart>
        <c:grouping val="stacked"/>
        <c:varyColors val="0"/>
        <c:ser>
          <c:idx val="3"/>
          <c:order val="0"/>
          <c:tx>
            <c:strRef>
              <c:f>'Gr4, 5, 6, 7 tx prélèv salaire'!$R$4</c:f>
              <c:strCache>
                <c:ptCount val="1"/>
                <c:pt idx="0">
                  <c:v>Cotisations salariales contributives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salaire'!$R$5:$R$64</c:f>
              <c:numCache>
                <c:formatCode>0.00%</c:formatCode>
                <c:ptCount val="60"/>
                <c:pt idx="0">
                  <c:v>0.10450000000000001</c:v>
                </c:pt>
                <c:pt idx="1">
                  <c:v>0.10450000000000001</c:v>
                </c:pt>
                <c:pt idx="2">
                  <c:v>0.10450000000000001</c:v>
                </c:pt>
                <c:pt idx="3">
                  <c:v>0.10450000000000001</c:v>
                </c:pt>
                <c:pt idx="4">
                  <c:v>0.10450000000000001</c:v>
                </c:pt>
                <c:pt idx="5">
                  <c:v>0.10450000000000001</c:v>
                </c:pt>
                <c:pt idx="6">
                  <c:v>0.10450000000000001</c:v>
                </c:pt>
                <c:pt idx="7">
                  <c:v>0.10450000000000001</c:v>
                </c:pt>
                <c:pt idx="8">
                  <c:v>0.10450000000000001</c:v>
                </c:pt>
                <c:pt idx="9">
                  <c:v>0.10450000000000001</c:v>
                </c:pt>
                <c:pt idx="10">
                  <c:v>0.10450000000000001</c:v>
                </c:pt>
                <c:pt idx="11">
                  <c:v>0.10450000000000001</c:v>
                </c:pt>
                <c:pt idx="12">
                  <c:v>0.10450000000000001</c:v>
                </c:pt>
                <c:pt idx="13">
                  <c:v>0.10450000000000001</c:v>
                </c:pt>
                <c:pt idx="14">
                  <c:v>0.10450000000000001</c:v>
                </c:pt>
                <c:pt idx="15">
                  <c:v>0.10450000000000001</c:v>
                </c:pt>
                <c:pt idx="16">
                  <c:v>0.10450000000000001</c:v>
                </c:pt>
                <c:pt idx="17">
                  <c:v>0.10450000000000001</c:v>
                </c:pt>
                <c:pt idx="18">
                  <c:v>0.10450000000000001</c:v>
                </c:pt>
                <c:pt idx="19">
                  <c:v>0.10450000000000001</c:v>
                </c:pt>
                <c:pt idx="20">
                  <c:v>0.10450000000000001</c:v>
                </c:pt>
                <c:pt idx="21">
                  <c:v>0.10450000000000001</c:v>
                </c:pt>
                <c:pt idx="22">
                  <c:v>0.1043307786592327</c:v>
                </c:pt>
                <c:pt idx="23">
                  <c:v>0.10400680706250637</c:v>
                </c:pt>
                <c:pt idx="24">
                  <c:v>0.1036975614474494</c:v>
                </c:pt>
                <c:pt idx="25">
                  <c:v>0.10340206008195052</c:v>
                </c:pt>
                <c:pt idx="26">
                  <c:v>0.1031194066019081</c:v>
                </c:pt>
                <c:pt idx="27">
                  <c:v>0.10284878092952709</c:v>
                </c:pt>
                <c:pt idx="28">
                  <c:v>0.10258943132682863</c:v>
                </c:pt>
                <c:pt idx="29">
                  <c:v>0.10234066742219947</c:v>
                </c:pt>
                <c:pt idx="30">
                  <c:v>0.10210185407375547</c:v>
                </c:pt>
                <c:pt idx="31">
                  <c:v>0.10187240595466222</c:v>
                </c:pt>
                <c:pt idx="32">
                  <c:v>0.10165178276322641</c:v>
                </c:pt>
                <c:pt idx="33">
                  <c:v>0.10143948497524101</c:v>
                </c:pt>
                <c:pt idx="34">
                  <c:v>0.1012350500682921</c:v>
                </c:pt>
                <c:pt idx="35">
                  <c:v>0.10103804915795953</c:v>
                </c:pt>
                <c:pt idx="36">
                  <c:v>0.10084808399442452</c:v>
                </c:pt>
                <c:pt idx="37">
                  <c:v>0.1006647842752241</c:v>
                </c:pt>
                <c:pt idx="38">
                  <c:v>0.1004878052359961</c:v>
                </c:pt>
                <c:pt idx="39">
                  <c:v>0.10031682548623344</c:v>
                </c:pt>
                <c:pt idx="40">
                  <c:v>0.1001515450614629</c:v>
                </c:pt>
                <c:pt idx="41">
                  <c:v>9.9991683667012693E-2</c:v>
                </c:pt>
                <c:pt idx="42">
                  <c:v>9.9836979091738276E-2</c:v>
                </c:pt>
                <c:pt idx="43">
                  <c:v>9.9687185772821804E-2</c:v>
                </c:pt>
                <c:pt idx="44">
                  <c:v>9.9542073495121453E-2</c:v>
                </c:pt>
                <c:pt idx="45">
                  <c:v>9.9401426210581137E-2</c:v>
                </c:pt>
                <c:pt idx="46">
                  <c:v>9.9265040964966272E-2</c:v>
                </c:pt>
                <c:pt idx="47">
                  <c:v>9.9132726920713038E-2</c:v>
                </c:pt>
                <c:pt idx="48">
                  <c:v>9.9004304465996673E-2</c:v>
                </c:pt>
                <c:pt idx="49">
                  <c:v>9.8879604401272081E-2</c:v>
                </c:pt>
                <c:pt idx="50">
                  <c:v>9.8758467195539629E-2</c:v>
                </c:pt>
                <c:pt idx="51">
                  <c:v>9.8640742305461604E-2</c:v>
                </c:pt>
                <c:pt idx="52">
                  <c:v>9.8526287551219088E-2</c:v>
                </c:pt>
                <c:pt idx="53">
                  <c:v>9.841496854366813E-2</c:v>
                </c:pt>
                <c:pt idx="54">
                  <c:v>9.8306658157942872E-2</c:v>
                </c:pt>
                <c:pt idx="55">
                  <c:v>9.8201236049170304E-2</c:v>
                </c:pt>
                <c:pt idx="56">
                  <c:v>9.8098588206418078E-2</c:v>
                </c:pt>
                <c:pt idx="57">
                  <c:v>9.7998606541399663E-2</c:v>
                </c:pt>
                <c:pt idx="58">
                  <c:v>9.7901188508817599E-2</c:v>
                </c:pt>
                <c:pt idx="59">
                  <c:v>9.7806236755541454E-2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1-44BF-8B52-687D5410FF44}"/>
            </c:ext>
          </c:extLst>
        </c:ser>
        <c:ser>
          <c:idx val="0"/>
          <c:order val="1"/>
          <c:tx>
            <c:strRef>
              <c:f>'Gr4, 5, 6, 7 tx prélèv salaire'!$W$4</c:f>
              <c:strCache>
                <c:ptCount val="1"/>
                <c:pt idx="0">
                  <c:v>Cotisations patronales contributives 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salaire'!$W$5:$W$64</c:f>
              <c:numCache>
                <c:formatCode>0.00%</c:formatCode>
                <c:ptCount val="60"/>
                <c:pt idx="0">
                  <c:v>0.17530000000000001</c:v>
                </c:pt>
                <c:pt idx="1">
                  <c:v>0.17530000000000001</c:v>
                </c:pt>
                <c:pt idx="2">
                  <c:v>0.17530000000000001</c:v>
                </c:pt>
                <c:pt idx="3">
                  <c:v>0.17530000000000001</c:v>
                </c:pt>
                <c:pt idx="4">
                  <c:v>0.17530000000000001</c:v>
                </c:pt>
                <c:pt idx="5">
                  <c:v>0.17530000000000001</c:v>
                </c:pt>
                <c:pt idx="6">
                  <c:v>0.17530000000000001</c:v>
                </c:pt>
                <c:pt idx="7">
                  <c:v>0.17530000000000001</c:v>
                </c:pt>
                <c:pt idx="8">
                  <c:v>0.17530000000000001</c:v>
                </c:pt>
                <c:pt idx="9">
                  <c:v>0.17530000000000001</c:v>
                </c:pt>
                <c:pt idx="10">
                  <c:v>0.17530000000000001</c:v>
                </c:pt>
                <c:pt idx="11">
                  <c:v>0.17530000000000001</c:v>
                </c:pt>
                <c:pt idx="12">
                  <c:v>0.17529999999999998</c:v>
                </c:pt>
                <c:pt idx="13">
                  <c:v>0.17529999999999998</c:v>
                </c:pt>
                <c:pt idx="14">
                  <c:v>0.17529999999999998</c:v>
                </c:pt>
                <c:pt idx="15">
                  <c:v>0.17529999999999998</c:v>
                </c:pt>
                <c:pt idx="16">
                  <c:v>0.17529999999999998</c:v>
                </c:pt>
                <c:pt idx="17">
                  <c:v>0.17529999999999998</c:v>
                </c:pt>
                <c:pt idx="18">
                  <c:v>0.17529999999999998</c:v>
                </c:pt>
                <c:pt idx="19">
                  <c:v>0.17529999999999998</c:v>
                </c:pt>
                <c:pt idx="20">
                  <c:v>0.17529999999999998</c:v>
                </c:pt>
                <c:pt idx="21">
                  <c:v>0.17529999999999998</c:v>
                </c:pt>
                <c:pt idx="22">
                  <c:v>0.17526159515670528</c:v>
                </c:pt>
                <c:pt idx="23">
                  <c:v>0.17518806968794473</c:v>
                </c:pt>
                <c:pt idx="24">
                  <c:v>0.17511788628594599</c:v>
                </c:pt>
                <c:pt idx="25">
                  <c:v>0.17505082214625828</c:v>
                </c:pt>
                <c:pt idx="26">
                  <c:v>0.17498667383873093</c:v>
                </c:pt>
                <c:pt idx="27">
                  <c:v>0.1749252552464175</c:v>
                </c:pt>
                <c:pt idx="28">
                  <c:v>0.17486639576211713</c:v>
                </c:pt>
                <c:pt idx="29">
                  <c:v>0.1748099387057474</c:v>
                </c:pt>
                <c:pt idx="30">
                  <c:v>0.17475573993163246</c:v>
                </c:pt>
                <c:pt idx="31">
                  <c:v>0.17470366659963965</c:v>
                </c:pt>
                <c:pt idx="32">
                  <c:v>0.1746535960881081</c:v>
                </c:pt>
                <c:pt idx="33">
                  <c:v>0.17460541502984195</c:v>
                </c:pt>
                <c:pt idx="34">
                  <c:v>0.17455901845521524</c:v>
                </c:pt>
                <c:pt idx="35">
                  <c:v>0.17451430902875678</c:v>
                </c:pt>
                <c:pt idx="36">
                  <c:v>0.17447119636752897</c:v>
                </c:pt>
                <c:pt idx="37">
                  <c:v>0.17442959643125655</c:v>
                </c:pt>
                <c:pt idx="38">
                  <c:v>0.17438943097554521</c:v>
                </c:pt>
                <c:pt idx="39">
                  <c:v>0.17435062706070548</c:v>
                </c:pt>
                <c:pt idx="40">
                  <c:v>0.1743131166096937</c:v>
                </c:pt>
                <c:pt idx="41">
                  <c:v>0.17427683600953481</c:v>
                </c:pt>
                <c:pt idx="42">
                  <c:v>0.1742417257513165</c:v>
                </c:pt>
                <c:pt idx="43">
                  <c:v>0.17420773010447019</c:v>
                </c:pt>
                <c:pt idx="44">
                  <c:v>0.17417479682158787</c:v>
                </c:pt>
                <c:pt idx="45">
                  <c:v>0.17414287687048652</c:v>
                </c:pt>
                <c:pt idx="46">
                  <c:v>0.17411192419063065</c:v>
                </c:pt>
                <c:pt idx="47">
                  <c:v>0.17408189547136749</c:v>
                </c:pt>
                <c:pt idx="48">
                  <c:v>0.17405274994972975</c:v>
                </c:pt>
                <c:pt idx="49">
                  <c:v>0.17402444922582061</c:v>
                </c:pt>
                <c:pt idx="50">
                  <c:v>0.17399695709402319</c:v>
                </c:pt>
                <c:pt idx="51">
                  <c:v>0.17397023938847356</c:v>
                </c:pt>
                <c:pt idx="52">
                  <c:v>0.17394426384141143</c:v>
                </c:pt>
                <c:pt idx="53">
                  <c:v>0.17391899995317289</c:v>
                </c:pt>
                <c:pt idx="54">
                  <c:v>0.17389441887272461</c:v>
                </c:pt>
                <c:pt idx="55">
                  <c:v>0.17387049328775495</c:v>
                </c:pt>
                <c:pt idx="56">
                  <c:v>0.17384719732344239</c:v>
                </c:pt>
                <c:pt idx="57">
                  <c:v>0.17382450644911199</c:v>
                </c:pt>
                <c:pt idx="58">
                  <c:v>0.17380239739207209</c:v>
                </c:pt>
                <c:pt idx="59">
                  <c:v>0.17378084805799524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A1-44BF-8B52-687D5410FF44}"/>
            </c:ext>
          </c:extLst>
        </c:ser>
        <c:ser>
          <c:idx val="4"/>
          <c:order val="2"/>
          <c:tx>
            <c:strRef>
              <c:f>'Gr4, 5, 6, 7 tx prélèv salaire'!$AB$4</c:f>
              <c:strCache>
                <c:ptCount val="1"/>
                <c:pt idx="0">
                  <c:v>Cotisations salariales non contributives et contributions sociales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salaire'!$AB$5:$AB$64</c:f>
              <c:numCache>
                <c:formatCode>0.00%</c:formatCode>
                <c:ptCount val="60"/>
                <c:pt idx="0">
                  <c:v>-6.1575000000000102E-3</c:v>
                </c:pt>
                <c:pt idx="1">
                  <c:v>7.8488492063492066E-3</c:v>
                </c:pt>
                <c:pt idx="2">
                  <c:v>2.0581893939393955E-2</c:v>
                </c:pt>
                <c:pt idx="3">
                  <c:v>3.2207717391304305E-2</c:v>
                </c:pt>
                <c:pt idx="4">
                  <c:v>4.2864722222222179E-2</c:v>
                </c:pt>
                <c:pt idx="5">
                  <c:v>5.2669166666666642E-2</c:v>
                </c:pt>
                <c:pt idx="6">
                  <c:v>6.1719423076923047E-2</c:v>
                </c:pt>
                <c:pt idx="7">
                  <c:v>7.0099290123456781E-2</c:v>
                </c:pt>
                <c:pt idx="8">
                  <c:v>7.7880595238095193E-2</c:v>
                </c:pt>
                <c:pt idx="9">
                  <c:v>8.5125258620689606E-2</c:v>
                </c:pt>
                <c:pt idx="10">
                  <c:v>9.1886944444444452E-2</c:v>
                </c:pt>
                <c:pt idx="11">
                  <c:v>9.8212392473118262E-2</c:v>
                </c:pt>
                <c:pt idx="12">
                  <c:v>0.1041425</c:v>
                </c:pt>
                <c:pt idx="13">
                  <c:v>0.10414250000000001</c:v>
                </c:pt>
                <c:pt idx="14">
                  <c:v>0.1041425</c:v>
                </c:pt>
                <c:pt idx="15">
                  <c:v>0.1041425</c:v>
                </c:pt>
                <c:pt idx="16">
                  <c:v>0.1041425</c:v>
                </c:pt>
                <c:pt idx="17">
                  <c:v>0.1041425</c:v>
                </c:pt>
                <c:pt idx="18">
                  <c:v>0.1041425</c:v>
                </c:pt>
                <c:pt idx="19">
                  <c:v>0.10414250000000001</c:v>
                </c:pt>
                <c:pt idx="20">
                  <c:v>0.1041425</c:v>
                </c:pt>
                <c:pt idx="21">
                  <c:v>0.10414250000000001</c:v>
                </c:pt>
                <c:pt idx="22">
                  <c:v>0.10556890332976511</c:v>
                </c:pt>
                <c:pt idx="23">
                  <c:v>0.105619452089538</c:v>
                </c:pt>
                <c:pt idx="24">
                  <c:v>0.10566770317841215</c:v>
                </c:pt>
                <c:pt idx="25">
                  <c:v>0.10571380977444746</c:v>
                </c:pt>
                <c:pt idx="26">
                  <c:v>0.1057579117358725</c:v>
                </c:pt>
                <c:pt idx="27">
                  <c:v>0.10580013701808799</c:v>
                </c:pt>
                <c:pt idx="28">
                  <c:v>0.10584060291354447</c:v>
                </c:pt>
                <c:pt idx="29">
                  <c:v>0.10587941713979865</c:v>
                </c:pt>
                <c:pt idx="30">
                  <c:v>0.10591667879700271</c:v>
                </c:pt>
                <c:pt idx="31">
                  <c:v>0.10595247921274774</c:v>
                </c:pt>
                <c:pt idx="32">
                  <c:v>0.10598690268942566</c:v>
                </c:pt>
                <c:pt idx="33">
                  <c:v>0.10602002716698368</c:v>
                </c:pt>
                <c:pt idx="34">
                  <c:v>0.10605192481203954</c:v>
                </c:pt>
                <c:pt idx="35">
                  <c:v>0.10608266254272972</c:v>
                </c:pt>
                <c:pt idx="36">
                  <c:v>0.10611230249732385</c:v>
                </c:pt>
                <c:pt idx="37">
                  <c:v>0.10614090245351114</c:v>
                </c:pt>
                <c:pt idx="38">
                  <c:v>0.10616851620431268</c:v>
                </c:pt>
                <c:pt idx="39">
                  <c:v>0.10619519389576501</c:v>
                </c:pt>
                <c:pt idx="40">
                  <c:v>0.10622098233083559</c:v>
                </c:pt>
                <c:pt idx="41">
                  <c:v>0.10624592524344484</c:v>
                </c:pt>
                <c:pt idx="42">
                  <c:v>0.10627006354596993</c:v>
                </c:pt>
                <c:pt idx="43">
                  <c:v>0.10629343555317675</c:v>
                </c:pt>
                <c:pt idx="44">
                  <c:v>0.10631607718515836</c:v>
                </c:pt>
                <c:pt idx="45">
                  <c:v>0.10633802215154055</c:v>
                </c:pt>
                <c:pt idx="46">
                  <c:v>0.10635930211894146</c:v>
                </c:pt>
                <c:pt idx="47">
                  <c:v>0.10637994686343485</c:v>
                </c:pt>
                <c:pt idx="48">
                  <c:v>0.1063999844095608</c:v>
                </c:pt>
                <c:pt idx="49">
                  <c:v>0.10641944115724833</c:v>
                </c:pt>
                <c:pt idx="50">
                  <c:v>0.10643834199785907</c:v>
                </c:pt>
                <c:pt idx="51">
                  <c:v>0.10645671042042443</c:v>
                </c:pt>
                <c:pt idx="52">
                  <c:v>0.10647456860902965</c:v>
                </c:pt>
                <c:pt idx="53">
                  <c:v>0.10649193753219363</c:v>
                </c:pt>
                <c:pt idx="54">
                  <c:v>0.10650883702500183</c:v>
                </c:pt>
                <c:pt idx="55">
                  <c:v>0.10652528586466846</c:v>
                </c:pt>
                <c:pt idx="56">
                  <c:v>0.10654130184013336</c:v>
                </c:pt>
                <c:pt idx="57">
                  <c:v>0.10655690181623553</c:v>
                </c:pt>
                <c:pt idx="58">
                  <c:v>0.10657210179295046</c:v>
                </c:pt>
                <c:pt idx="59">
                  <c:v>0.1065869169601283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A1-44BF-8B52-687D5410FF44}"/>
            </c:ext>
          </c:extLst>
        </c:ser>
        <c:ser>
          <c:idx val="2"/>
          <c:order val="3"/>
          <c:tx>
            <c:strRef>
              <c:f>'Gr4, 5, 6, 7 tx prélèv salaire'!$Q$4</c:f>
              <c:strCache>
                <c:ptCount val="1"/>
                <c:pt idx="0">
                  <c:v>Cotisations patronales non contributives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'Gr4, 5, 6, 7 tx prélèv salaire'!$A$5:$A$64</c:f>
              <c:numCache>
                <c:formatCode>0.0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salaire'!$Q$5:$Q$64</c:f>
              <c:numCache>
                <c:formatCode>0.00%</c:formatCode>
                <c:ptCount val="60"/>
                <c:pt idx="0">
                  <c:v>1.8860000000000002E-2</c:v>
                </c:pt>
                <c:pt idx="1">
                  <c:v>3.9393809523809512E-2</c:v>
                </c:pt>
                <c:pt idx="2">
                  <c:v>5.8060909090909142E-2</c:v>
                </c:pt>
                <c:pt idx="3">
                  <c:v>7.510478260869563E-2</c:v>
                </c:pt>
                <c:pt idx="4">
                  <c:v>9.0728333333333286E-2</c:v>
                </c:pt>
                <c:pt idx="5">
                  <c:v>0.105102</c:v>
                </c:pt>
                <c:pt idx="6">
                  <c:v>0.11837</c:v>
                </c:pt>
                <c:pt idx="7">
                  <c:v>0.13065518518518521</c:v>
                </c:pt>
                <c:pt idx="8">
                  <c:v>0.1420628571428571</c:v>
                </c:pt>
                <c:pt idx="9">
                  <c:v>0.15268379310344823</c:v>
                </c:pt>
                <c:pt idx="10">
                  <c:v>0.16259666666666667</c:v>
                </c:pt>
                <c:pt idx="11">
                  <c:v>0.17186999999999999</c:v>
                </c:pt>
                <c:pt idx="12">
                  <c:v>0.18056375000000002</c:v>
                </c:pt>
                <c:pt idx="13">
                  <c:v>0.18873060606060602</c:v>
                </c:pt>
                <c:pt idx="14">
                  <c:v>0.19641705882352939</c:v>
                </c:pt>
                <c:pt idx="15">
                  <c:v>0.20366428571428569</c:v>
                </c:pt>
                <c:pt idx="16">
                  <c:v>0.21050888888888888</c:v>
                </c:pt>
                <c:pt idx="17">
                  <c:v>0.21698351351351347</c:v>
                </c:pt>
                <c:pt idx="18">
                  <c:v>0.22311736842105262</c:v>
                </c:pt>
                <c:pt idx="19">
                  <c:v>0.22893666666666662</c:v>
                </c:pt>
                <c:pt idx="20">
                  <c:v>0.23446500000000001</c:v>
                </c:pt>
                <c:pt idx="21">
                  <c:v>0.23972365853658534</c:v>
                </c:pt>
                <c:pt idx="22">
                  <c:v>0.24473190476190473</c:v>
                </c:pt>
                <c:pt idx="23">
                  <c:v>0.24950720930232556</c:v>
                </c:pt>
                <c:pt idx="24">
                  <c:v>0.25618292979257179</c:v>
                </c:pt>
                <c:pt idx="25">
                  <c:v>0.26060471814733488</c:v>
                </c:pt>
                <c:pt idx="26">
                  <c:v>0.26483649405401094</c:v>
                </c:pt>
                <c:pt idx="27">
                  <c:v>0.26889024607886886</c:v>
                </c:pt>
                <c:pt idx="28">
                  <c:v>0.27277697515544935</c:v>
                </c:pt>
                <c:pt idx="29">
                  <c:v>0.27650679422244462</c:v>
                </c:pt>
                <c:pt idx="30">
                  <c:v>0.28008901603920944</c:v>
                </c:pt>
                <c:pt idx="31">
                  <c:v>0.28353223078352857</c:v>
                </c:pt>
                <c:pt idx="32">
                  <c:v>0.28684437479211977</c:v>
                </c:pt>
                <c:pt idx="33">
                  <c:v>0.28689674507906093</c:v>
                </c:pt>
                <c:pt idx="34">
                  <c:v>0.28694717572574502</c:v>
                </c:pt>
                <c:pt idx="35">
                  <c:v>0.28699577253073144</c:v>
                </c:pt>
                <c:pt idx="36">
                  <c:v>0.28704263373553984</c:v>
                </c:pt>
                <c:pt idx="37">
                  <c:v>0.28708785068754789</c:v>
                </c:pt>
                <c:pt idx="38">
                  <c:v>0.28713150843431434</c:v>
                </c:pt>
                <c:pt idx="39">
                  <c:v>0.28717368625746154</c:v>
                </c:pt>
                <c:pt idx="40">
                  <c:v>0.28721445815317048</c:v>
                </c:pt>
                <c:pt idx="41">
                  <c:v>0.28725389326541362</c:v>
                </c:pt>
                <c:pt idx="42">
                  <c:v>0.28729205627726179</c:v>
                </c:pt>
                <c:pt idx="43">
                  <c:v>0.28732900776492432</c:v>
                </c:pt>
                <c:pt idx="44">
                  <c:v>0.28736480451859736</c:v>
                </c:pt>
                <c:pt idx="45">
                  <c:v>0.28739949983369584</c:v>
                </c:pt>
                <c:pt idx="46">
                  <c:v>0.28743314377560958</c:v>
                </c:pt>
                <c:pt idx="47">
                  <c:v>0.28746578342074969</c:v>
                </c:pt>
                <c:pt idx="48">
                  <c:v>0.2874974630763269</c:v>
                </c:pt>
                <c:pt idx="49">
                  <c:v>0.28752822448101784</c:v>
                </c:pt>
                <c:pt idx="50">
                  <c:v>0.28755810698843187</c:v>
                </c:pt>
                <c:pt idx="51">
                  <c:v>0.28758714773507366</c:v>
                </c:pt>
                <c:pt idx="52">
                  <c:v>0.28761538179430873</c:v>
                </c:pt>
                <c:pt idx="53">
                  <c:v>0.2876428423176744</c:v>
                </c:pt>
                <c:pt idx="54">
                  <c:v>0.28766956066473282</c:v>
                </c:pt>
                <c:pt idx="55">
                  <c:v>0.28769556652253642</c:v>
                </c:pt>
                <c:pt idx="56">
                  <c:v>0.28772088801566092</c:v>
                </c:pt>
                <c:pt idx="57">
                  <c:v>0.28774555180766531</c:v>
                </c:pt>
                <c:pt idx="58">
                  <c:v>0.28776958319474655</c:v>
                </c:pt>
                <c:pt idx="59">
                  <c:v>0.28779300619228138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A1-44BF-8B52-687D5410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410112"/>
        <c:axId val="1559410592"/>
      </c:areaChart>
      <c:catAx>
        <c:axId val="155941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2" charset="0"/>
                    <a:ea typeface="+mn-ea"/>
                    <a:cs typeface="+mn-cs"/>
                  </a:defRPr>
                </a:pPr>
                <a:r>
                  <a:rPr lang="fr-FR"/>
                  <a:t>Salaire brut (en multiple du salaire minimum)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2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5594105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59410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559410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52816619963980438"/>
          <c:y val="4.4716604908963634E-2"/>
          <c:w val="0.46157093643475339"/>
          <c:h val="0.20691445967128888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latin typeface="Marianne" panose="02000000000000000000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32551533331611E-2"/>
          <c:y val="2.7424364625549279E-2"/>
          <c:w val="0.91971993719461897"/>
          <c:h val="0.8666813954453173"/>
        </c:manualLayout>
      </c:layout>
      <c:areaChart>
        <c:grouping val="stacked"/>
        <c:varyColors val="0"/>
        <c:ser>
          <c:idx val="3"/>
          <c:order val="0"/>
          <c:tx>
            <c:strRef>
              <c:f>'Gr4, 5, 6, 7 tx prélèv salaire'!$R$4</c:f>
              <c:strCache>
                <c:ptCount val="1"/>
                <c:pt idx="0">
                  <c:v>Cotisations salariales contributives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f>[1]data_ab!$B$5:$B$64</c:f>
              <c:numCache>
                <c:formatCode>General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salaire'!$R$5:$R$64</c:f>
              <c:numCache>
                <c:formatCode>0.00%</c:formatCode>
                <c:ptCount val="60"/>
                <c:pt idx="0">
                  <c:v>0.10450000000000001</c:v>
                </c:pt>
                <c:pt idx="1">
                  <c:v>0.10450000000000001</c:v>
                </c:pt>
                <c:pt idx="2">
                  <c:v>0.10450000000000001</c:v>
                </c:pt>
                <c:pt idx="3">
                  <c:v>0.10450000000000001</c:v>
                </c:pt>
                <c:pt idx="4">
                  <c:v>0.10450000000000001</c:v>
                </c:pt>
                <c:pt idx="5">
                  <c:v>0.10450000000000001</c:v>
                </c:pt>
                <c:pt idx="6">
                  <c:v>0.10450000000000001</c:v>
                </c:pt>
                <c:pt idx="7">
                  <c:v>0.10450000000000001</c:v>
                </c:pt>
                <c:pt idx="8">
                  <c:v>0.10450000000000001</c:v>
                </c:pt>
                <c:pt idx="9">
                  <c:v>0.10450000000000001</c:v>
                </c:pt>
                <c:pt idx="10">
                  <c:v>0.10450000000000001</c:v>
                </c:pt>
                <c:pt idx="11">
                  <c:v>0.10450000000000001</c:v>
                </c:pt>
                <c:pt idx="12">
                  <c:v>0.10450000000000001</c:v>
                </c:pt>
                <c:pt idx="13">
                  <c:v>0.10450000000000001</c:v>
                </c:pt>
                <c:pt idx="14">
                  <c:v>0.10450000000000001</c:v>
                </c:pt>
                <c:pt idx="15">
                  <c:v>0.10450000000000001</c:v>
                </c:pt>
                <c:pt idx="16">
                  <c:v>0.10450000000000001</c:v>
                </c:pt>
                <c:pt idx="17">
                  <c:v>0.10450000000000001</c:v>
                </c:pt>
                <c:pt idx="18">
                  <c:v>0.10450000000000001</c:v>
                </c:pt>
                <c:pt idx="19">
                  <c:v>0.10450000000000001</c:v>
                </c:pt>
                <c:pt idx="20">
                  <c:v>0.10450000000000001</c:v>
                </c:pt>
                <c:pt idx="21">
                  <c:v>0.10450000000000001</c:v>
                </c:pt>
                <c:pt idx="22">
                  <c:v>0.1043307786592327</c:v>
                </c:pt>
                <c:pt idx="23">
                  <c:v>0.10400680706250637</c:v>
                </c:pt>
                <c:pt idx="24">
                  <c:v>0.1036975614474494</c:v>
                </c:pt>
                <c:pt idx="25">
                  <c:v>0.10340206008195052</c:v>
                </c:pt>
                <c:pt idx="26">
                  <c:v>0.1031194066019081</c:v>
                </c:pt>
                <c:pt idx="27">
                  <c:v>0.10284878092952709</c:v>
                </c:pt>
                <c:pt idx="28">
                  <c:v>0.10258943132682863</c:v>
                </c:pt>
                <c:pt idx="29">
                  <c:v>0.10234066742219947</c:v>
                </c:pt>
                <c:pt idx="30">
                  <c:v>0.10210185407375547</c:v>
                </c:pt>
                <c:pt idx="31">
                  <c:v>0.10187240595466222</c:v>
                </c:pt>
                <c:pt idx="32">
                  <c:v>0.10165178276322641</c:v>
                </c:pt>
                <c:pt idx="33">
                  <c:v>0.10143948497524101</c:v>
                </c:pt>
                <c:pt idx="34">
                  <c:v>0.1012350500682921</c:v>
                </c:pt>
                <c:pt idx="35">
                  <c:v>0.10103804915795953</c:v>
                </c:pt>
                <c:pt idx="36">
                  <c:v>0.10084808399442452</c:v>
                </c:pt>
                <c:pt idx="37">
                  <c:v>0.1006647842752241</c:v>
                </c:pt>
                <c:pt idx="38">
                  <c:v>0.1004878052359961</c:v>
                </c:pt>
                <c:pt idx="39">
                  <c:v>0.10031682548623344</c:v>
                </c:pt>
                <c:pt idx="40">
                  <c:v>0.1001515450614629</c:v>
                </c:pt>
                <c:pt idx="41">
                  <c:v>9.9991683667012693E-2</c:v>
                </c:pt>
                <c:pt idx="42">
                  <c:v>9.9836979091738276E-2</c:v>
                </c:pt>
                <c:pt idx="43">
                  <c:v>9.9687185772821804E-2</c:v>
                </c:pt>
                <c:pt idx="44">
                  <c:v>9.9542073495121453E-2</c:v>
                </c:pt>
                <c:pt idx="45">
                  <c:v>9.9401426210581137E-2</c:v>
                </c:pt>
                <c:pt idx="46">
                  <c:v>9.9265040964966272E-2</c:v>
                </c:pt>
                <c:pt idx="47">
                  <c:v>9.9132726920713038E-2</c:v>
                </c:pt>
                <c:pt idx="48">
                  <c:v>9.9004304465996673E-2</c:v>
                </c:pt>
                <c:pt idx="49">
                  <c:v>9.8879604401272081E-2</c:v>
                </c:pt>
                <c:pt idx="50">
                  <c:v>9.8758467195539629E-2</c:v>
                </c:pt>
                <c:pt idx="51">
                  <c:v>9.8640742305461604E-2</c:v>
                </c:pt>
                <c:pt idx="52">
                  <c:v>9.8526287551219088E-2</c:v>
                </c:pt>
                <c:pt idx="53">
                  <c:v>9.841496854366813E-2</c:v>
                </c:pt>
                <c:pt idx="54">
                  <c:v>9.8306658157942872E-2</c:v>
                </c:pt>
                <c:pt idx="55">
                  <c:v>9.8201236049170304E-2</c:v>
                </c:pt>
                <c:pt idx="56">
                  <c:v>9.8098588206418078E-2</c:v>
                </c:pt>
                <c:pt idx="57">
                  <c:v>9.7998606541399663E-2</c:v>
                </c:pt>
                <c:pt idx="58">
                  <c:v>9.7901188508817599E-2</c:v>
                </c:pt>
                <c:pt idx="59">
                  <c:v>9.7806236755541454E-2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3-490B-92F4-48A744C2CB29}"/>
            </c:ext>
          </c:extLst>
        </c:ser>
        <c:ser>
          <c:idx val="0"/>
          <c:order val="1"/>
          <c:tx>
            <c:strRef>
              <c:f>'Gr4, 5, 6, 7 tx prélèv salaire'!$W$4</c:f>
              <c:strCache>
                <c:ptCount val="1"/>
                <c:pt idx="0">
                  <c:v>Cotisations patronales contributives 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f>[1]data_ab!$B$5:$B$64</c:f>
              <c:numCache>
                <c:formatCode>General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salaire'!$W$5:$W$64</c:f>
              <c:numCache>
                <c:formatCode>0.00%</c:formatCode>
                <c:ptCount val="60"/>
                <c:pt idx="0">
                  <c:v>0.17530000000000001</c:v>
                </c:pt>
                <c:pt idx="1">
                  <c:v>0.17530000000000001</c:v>
                </c:pt>
                <c:pt idx="2">
                  <c:v>0.17530000000000001</c:v>
                </c:pt>
                <c:pt idx="3">
                  <c:v>0.17530000000000001</c:v>
                </c:pt>
                <c:pt idx="4">
                  <c:v>0.17530000000000001</c:v>
                </c:pt>
                <c:pt idx="5">
                  <c:v>0.17530000000000001</c:v>
                </c:pt>
                <c:pt idx="6">
                  <c:v>0.17530000000000001</c:v>
                </c:pt>
                <c:pt idx="7">
                  <c:v>0.17530000000000001</c:v>
                </c:pt>
                <c:pt idx="8">
                  <c:v>0.17530000000000001</c:v>
                </c:pt>
                <c:pt idx="9">
                  <c:v>0.17530000000000001</c:v>
                </c:pt>
                <c:pt idx="10">
                  <c:v>0.17530000000000001</c:v>
                </c:pt>
                <c:pt idx="11">
                  <c:v>0.17530000000000001</c:v>
                </c:pt>
                <c:pt idx="12">
                  <c:v>0.17529999999999998</c:v>
                </c:pt>
                <c:pt idx="13">
                  <c:v>0.17529999999999998</c:v>
                </c:pt>
                <c:pt idx="14">
                  <c:v>0.17529999999999998</c:v>
                </c:pt>
                <c:pt idx="15">
                  <c:v>0.17529999999999998</c:v>
                </c:pt>
                <c:pt idx="16">
                  <c:v>0.17529999999999998</c:v>
                </c:pt>
                <c:pt idx="17">
                  <c:v>0.17529999999999998</c:v>
                </c:pt>
                <c:pt idx="18">
                  <c:v>0.17529999999999998</c:v>
                </c:pt>
                <c:pt idx="19">
                  <c:v>0.17529999999999998</c:v>
                </c:pt>
                <c:pt idx="20">
                  <c:v>0.17529999999999998</c:v>
                </c:pt>
                <c:pt idx="21">
                  <c:v>0.17529999999999998</c:v>
                </c:pt>
                <c:pt idx="22">
                  <c:v>0.17526159515670528</c:v>
                </c:pt>
                <c:pt idx="23">
                  <c:v>0.17518806968794473</c:v>
                </c:pt>
                <c:pt idx="24">
                  <c:v>0.17511788628594599</c:v>
                </c:pt>
                <c:pt idx="25">
                  <c:v>0.17505082214625828</c:v>
                </c:pt>
                <c:pt idx="26">
                  <c:v>0.17498667383873093</c:v>
                </c:pt>
                <c:pt idx="27">
                  <c:v>0.1749252552464175</c:v>
                </c:pt>
                <c:pt idx="28">
                  <c:v>0.17486639576211713</c:v>
                </c:pt>
                <c:pt idx="29">
                  <c:v>0.1748099387057474</c:v>
                </c:pt>
                <c:pt idx="30">
                  <c:v>0.17475573993163246</c:v>
                </c:pt>
                <c:pt idx="31">
                  <c:v>0.17470366659963965</c:v>
                </c:pt>
                <c:pt idx="32">
                  <c:v>0.1746535960881081</c:v>
                </c:pt>
                <c:pt idx="33">
                  <c:v>0.17460541502984195</c:v>
                </c:pt>
                <c:pt idx="34">
                  <c:v>0.17455901845521524</c:v>
                </c:pt>
                <c:pt idx="35">
                  <c:v>0.17451430902875678</c:v>
                </c:pt>
                <c:pt idx="36">
                  <c:v>0.17447119636752897</c:v>
                </c:pt>
                <c:pt idx="37">
                  <c:v>0.17442959643125655</c:v>
                </c:pt>
                <c:pt idx="38">
                  <c:v>0.17438943097554521</c:v>
                </c:pt>
                <c:pt idx="39">
                  <c:v>0.17435062706070548</c:v>
                </c:pt>
                <c:pt idx="40">
                  <c:v>0.1743131166096937</c:v>
                </c:pt>
                <c:pt idx="41">
                  <c:v>0.17427683600953481</c:v>
                </c:pt>
                <c:pt idx="42">
                  <c:v>0.1742417257513165</c:v>
                </c:pt>
                <c:pt idx="43">
                  <c:v>0.17420773010447019</c:v>
                </c:pt>
                <c:pt idx="44">
                  <c:v>0.17417479682158787</c:v>
                </c:pt>
                <c:pt idx="45">
                  <c:v>0.17414287687048652</c:v>
                </c:pt>
                <c:pt idx="46">
                  <c:v>0.17411192419063065</c:v>
                </c:pt>
                <c:pt idx="47">
                  <c:v>0.17408189547136749</c:v>
                </c:pt>
                <c:pt idx="48">
                  <c:v>0.17405274994972975</c:v>
                </c:pt>
                <c:pt idx="49">
                  <c:v>0.17402444922582061</c:v>
                </c:pt>
                <c:pt idx="50">
                  <c:v>0.17399695709402319</c:v>
                </c:pt>
                <c:pt idx="51">
                  <c:v>0.17397023938847356</c:v>
                </c:pt>
                <c:pt idx="52">
                  <c:v>0.17394426384141143</c:v>
                </c:pt>
                <c:pt idx="53">
                  <c:v>0.17391899995317289</c:v>
                </c:pt>
                <c:pt idx="54">
                  <c:v>0.17389441887272461</c:v>
                </c:pt>
                <c:pt idx="55">
                  <c:v>0.17387049328775495</c:v>
                </c:pt>
                <c:pt idx="56">
                  <c:v>0.17384719732344239</c:v>
                </c:pt>
                <c:pt idx="57">
                  <c:v>0.17382450644911199</c:v>
                </c:pt>
                <c:pt idx="58">
                  <c:v>0.17380239739207209</c:v>
                </c:pt>
                <c:pt idx="59">
                  <c:v>0.17378084805799524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3-490B-92F4-48A744C2CB29}"/>
            </c:ext>
          </c:extLst>
        </c:ser>
        <c:ser>
          <c:idx val="4"/>
          <c:order val="2"/>
          <c:tx>
            <c:strRef>
              <c:f>'Gr4, 5, 6, 7 tx prélèv salaire'!$AB$4</c:f>
              <c:strCache>
                <c:ptCount val="1"/>
                <c:pt idx="0">
                  <c:v>Cotisations salariales non contributives et contributions sociales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[1]data_ab!$B$5:$B$64</c:f>
              <c:numCache>
                <c:formatCode>General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salaire'!$AB$5:$AB$64</c:f>
              <c:numCache>
                <c:formatCode>0.00%</c:formatCode>
                <c:ptCount val="60"/>
                <c:pt idx="0">
                  <c:v>-6.1575000000000102E-3</c:v>
                </c:pt>
                <c:pt idx="1">
                  <c:v>7.8488492063492066E-3</c:v>
                </c:pt>
                <c:pt idx="2">
                  <c:v>2.0581893939393955E-2</c:v>
                </c:pt>
                <c:pt idx="3">
                  <c:v>3.2207717391304305E-2</c:v>
                </c:pt>
                <c:pt idx="4">
                  <c:v>4.2864722222222179E-2</c:v>
                </c:pt>
                <c:pt idx="5">
                  <c:v>5.2669166666666642E-2</c:v>
                </c:pt>
                <c:pt idx="6">
                  <c:v>6.1719423076923047E-2</c:v>
                </c:pt>
                <c:pt idx="7">
                  <c:v>7.0099290123456781E-2</c:v>
                </c:pt>
                <c:pt idx="8">
                  <c:v>7.7880595238095193E-2</c:v>
                </c:pt>
                <c:pt idx="9">
                  <c:v>8.5125258620689606E-2</c:v>
                </c:pt>
                <c:pt idx="10">
                  <c:v>9.1886944444444452E-2</c:v>
                </c:pt>
                <c:pt idx="11">
                  <c:v>9.8212392473118262E-2</c:v>
                </c:pt>
                <c:pt idx="12">
                  <c:v>0.1041425</c:v>
                </c:pt>
                <c:pt idx="13">
                  <c:v>0.10414250000000001</c:v>
                </c:pt>
                <c:pt idx="14">
                  <c:v>0.1041425</c:v>
                </c:pt>
                <c:pt idx="15">
                  <c:v>0.1041425</c:v>
                </c:pt>
                <c:pt idx="16">
                  <c:v>0.1041425</c:v>
                </c:pt>
                <c:pt idx="17">
                  <c:v>0.1041425</c:v>
                </c:pt>
                <c:pt idx="18">
                  <c:v>0.1041425</c:v>
                </c:pt>
                <c:pt idx="19">
                  <c:v>0.10414250000000001</c:v>
                </c:pt>
                <c:pt idx="20">
                  <c:v>0.1041425</c:v>
                </c:pt>
                <c:pt idx="21">
                  <c:v>0.10414250000000001</c:v>
                </c:pt>
                <c:pt idx="22">
                  <c:v>0.10556890332976511</c:v>
                </c:pt>
                <c:pt idx="23">
                  <c:v>0.105619452089538</c:v>
                </c:pt>
                <c:pt idx="24">
                  <c:v>0.10566770317841215</c:v>
                </c:pt>
                <c:pt idx="25">
                  <c:v>0.10571380977444746</c:v>
                </c:pt>
                <c:pt idx="26">
                  <c:v>0.1057579117358725</c:v>
                </c:pt>
                <c:pt idx="27">
                  <c:v>0.10580013701808799</c:v>
                </c:pt>
                <c:pt idx="28">
                  <c:v>0.10584060291354447</c:v>
                </c:pt>
                <c:pt idx="29">
                  <c:v>0.10587941713979865</c:v>
                </c:pt>
                <c:pt idx="30">
                  <c:v>0.10591667879700271</c:v>
                </c:pt>
                <c:pt idx="31">
                  <c:v>0.10595247921274774</c:v>
                </c:pt>
                <c:pt idx="32">
                  <c:v>0.10598690268942566</c:v>
                </c:pt>
                <c:pt idx="33">
                  <c:v>0.10602002716698368</c:v>
                </c:pt>
                <c:pt idx="34">
                  <c:v>0.10605192481203954</c:v>
                </c:pt>
                <c:pt idx="35">
                  <c:v>0.10608266254272972</c:v>
                </c:pt>
                <c:pt idx="36">
                  <c:v>0.10611230249732385</c:v>
                </c:pt>
                <c:pt idx="37">
                  <c:v>0.10614090245351114</c:v>
                </c:pt>
                <c:pt idx="38">
                  <c:v>0.10616851620431268</c:v>
                </c:pt>
                <c:pt idx="39">
                  <c:v>0.10619519389576501</c:v>
                </c:pt>
                <c:pt idx="40">
                  <c:v>0.10622098233083559</c:v>
                </c:pt>
                <c:pt idx="41">
                  <c:v>0.10624592524344484</c:v>
                </c:pt>
                <c:pt idx="42">
                  <c:v>0.10627006354596993</c:v>
                </c:pt>
                <c:pt idx="43">
                  <c:v>0.10629343555317675</c:v>
                </c:pt>
                <c:pt idx="44">
                  <c:v>0.10631607718515836</c:v>
                </c:pt>
                <c:pt idx="45">
                  <c:v>0.10633802215154055</c:v>
                </c:pt>
                <c:pt idx="46">
                  <c:v>0.10635930211894146</c:v>
                </c:pt>
                <c:pt idx="47">
                  <c:v>0.10637994686343485</c:v>
                </c:pt>
                <c:pt idx="48">
                  <c:v>0.1063999844095608</c:v>
                </c:pt>
                <c:pt idx="49">
                  <c:v>0.10641944115724833</c:v>
                </c:pt>
                <c:pt idx="50">
                  <c:v>0.10643834199785907</c:v>
                </c:pt>
                <c:pt idx="51">
                  <c:v>0.10645671042042443</c:v>
                </c:pt>
                <c:pt idx="52">
                  <c:v>0.10647456860902965</c:v>
                </c:pt>
                <c:pt idx="53">
                  <c:v>0.10649193753219363</c:v>
                </c:pt>
                <c:pt idx="54">
                  <c:v>0.10650883702500183</c:v>
                </c:pt>
                <c:pt idx="55">
                  <c:v>0.10652528586466846</c:v>
                </c:pt>
                <c:pt idx="56">
                  <c:v>0.10654130184013336</c:v>
                </c:pt>
                <c:pt idx="57">
                  <c:v>0.10655690181623553</c:v>
                </c:pt>
                <c:pt idx="58">
                  <c:v>0.10657210179295046</c:v>
                </c:pt>
                <c:pt idx="59">
                  <c:v>0.1065869169601283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3-490B-92F4-48A744C2CB29}"/>
            </c:ext>
          </c:extLst>
        </c:ser>
        <c:ser>
          <c:idx val="2"/>
          <c:order val="3"/>
          <c:tx>
            <c:strRef>
              <c:f>'Gr4, 5, 6, 7 tx prélèv salaire'!$AG$4</c:f>
              <c:strCache>
                <c:ptCount val="1"/>
                <c:pt idx="0">
                  <c:v>Prélèvement fiscal progressif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[1]data_ab!$B$5:$B$64</c:f>
              <c:numCache>
                <c:formatCode>General</c:formatCode>
                <c:ptCount val="6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</c:v>
                </c:pt>
                <c:pt idx="5">
                  <c:v>1.25</c:v>
                </c:pt>
                <c:pt idx="6">
                  <c:v>1.3</c:v>
                </c:pt>
                <c:pt idx="7">
                  <c:v>1.35</c:v>
                </c:pt>
                <c:pt idx="8">
                  <c:v>1.4</c:v>
                </c:pt>
                <c:pt idx="9">
                  <c:v>1.45</c:v>
                </c:pt>
                <c:pt idx="10">
                  <c:v>1.5</c:v>
                </c:pt>
                <c:pt idx="11">
                  <c:v>1.55</c:v>
                </c:pt>
                <c:pt idx="12">
                  <c:v>1.6</c:v>
                </c:pt>
                <c:pt idx="13">
                  <c:v>1.65</c:v>
                </c:pt>
                <c:pt idx="14">
                  <c:v>1.7</c:v>
                </c:pt>
                <c:pt idx="15">
                  <c:v>1.75</c:v>
                </c:pt>
                <c:pt idx="16">
                  <c:v>1.8</c:v>
                </c:pt>
                <c:pt idx="17">
                  <c:v>1.85</c:v>
                </c:pt>
                <c:pt idx="18">
                  <c:v>1.9</c:v>
                </c:pt>
                <c:pt idx="19">
                  <c:v>1.95</c:v>
                </c:pt>
                <c:pt idx="20">
                  <c:v>2</c:v>
                </c:pt>
                <c:pt idx="21">
                  <c:v>2.0499999999999998</c:v>
                </c:pt>
                <c:pt idx="22">
                  <c:v>2.1</c:v>
                </c:pt>
                <c:pt idx="23">
                  <c:v>2.15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2.35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</c:numCache>
            </c:numRef>
          </c:cat>
          <c:val>
            <c:numRef>
              <c:f>'Gr4, 5, 6, 7 tx prélèv salaire'!$Q$5:$Q$64</c:f>
              <c:numCache>
                <c:formatCode>0.00%</c:formatCode>
                <c:ptCount val="60"/>
                <c:pt idx="0">
                  <c:v>1.8860000000000002E-2</c:v>
                </c:pt>
                <c:pt idx="1">
                  <c:v>3.9393809523809512E-2</c:v>
                </c:pt>
                <c:pt idx="2">
                  <c:v>5.8060909090909142E-2</c:v>
                </c:pt>
                <c:pt idx="3">
                  <c:v>7.510478260869563E-2</c:v>
                </c:pt>
                <c:pt idx="4">
                  <c:v>9.0728333333333286E-2</c:v>
                </c:pt>
                <c:pt idx="5">
                  <c:v>0.105102</c:v>
                </c:pt>
                <c:pt idx="6">
                  <c:v>0.11837</c:v>
                </c:pt>
                <c:pt idx="7">
                  <c:v>0.13065518518518521</c:v>
                </c:pt>
                <c:pt idx="8">
                  <c:v>0.1420628571428571</c:v>
                </c:pt>
                <c:pt idx="9">
                  <c:v>0.15268379310344823</c:v>
                </c:pt>
                <c:pt idx="10">
                  <c:v>0.16259666666666667</c:v>
                </c:pt>
                <c:pt idx="11">
                  <c:v>0.17186999999999999</c:v>
                </c:pt>
                <c:pt idx="12">
                  <c:v>0.18056375000000002</c:v>
                </c:pt>
                <c:pt idx="13">
                  <c:v>0.18873060606060602</c:v>
                </c:pt>
                <c:pt idx="14">
                  <c:v>0.19641705882352939</c:v>
                </c:pt>
                <c:pt idx="15">
                  <c:v>0.20366428571428569</c:v>
                </c:pt>
                <c:pt idx="16">
                  <c:v>0.21050888888888888</c:v>
                </c:pt>
                <c:pt idx="17">
                  <c:v>0.21698351351351347</c:v>
                </c:pt>
                <c:pt idx="18">
                  <c:v>0.22311736842105262</c:v>
                </c:pt>
                <c:pt idx="19">
                  <c:v>0.22893666666666662</c:v>
                </c:pt>
                <c:pt idx="20">
                  <c:v>0.23446500000000001</c:v>
                </c:pt>
                <c:pt idx="21">
                  <c:v>0.23972365853658534</c:v>
                </c:pt>
                <c:pt idx="22">
                  <c:v>0.24473190476190473</c:v>
                </c:pt>
                <c:pt idx="23">
                  <c:v>0.24950720930232556</c:v>
                </c:pt>
                <c:pt idx="24">
                  <c:v>0.25618292979257179</c:v>
                </c:pt>
                <c:pt idx="25">
                  <c:v>0.26060471814733488</c:v>
                </c:pt>
                <c:pt idx="26">
                  <c:v>0.26483649405401094</c:v>
                </c:pt>
                <c:pt idx="27">
                  <c:v>0.26889024607886886</c:v>
                </c:pt>
                <c:pt idx="28">
                  <c:v>0.27277697515544935</c:v>
                </c:pt>
                <c:pt idx="29">
                  <c:v>0.27650679422244462</c:v>
                </c:pt>
                <c:pt idx="30">
                  <c:v>0.28008901603920944</c:v>
                </c:pt>
                <c:pt idx="31">
                  <c:v>0.28353223078352857</c:v>
                </c:pt>
                <c:pt idx="32">
                  <c:v>0.28684437479211977</c:v>
                </c:pt>
                <c:pt idx="33">
                  <c:v>0.28689674507906093</c:v>
                </c:pt>
                <c:pt idx="34">
                  <c:v>0.28694717572574502</c:v>
                </c:pt>
                <c:pt idx="35">
                  <c:v>0.28699577253073144</c:v>
                </c:pt>
                <c:pt idx="36">
                  <c:v>0.28704263373553984</c:v>
                </c:pt>
                <c:pt idx="37">
                  <c:v>0.28708785068754789</c:v>
                </c:pt>
                <c:pt idx="38">
                  <c:v>0.28713150843431434</c:v>
                </c:pt>
                <c:pt idx="39">
                  <c:v>0.28717368625746154</c:v>
                </c:pt>
                <c:pt idx="40">
                  <c:v>0.28721445815317048</c:v>
                </c:pt>
                <c:pt idx="41">
                  <c:v>0.28725389326541362</c:v>
                </c:pt>
                <c:pt idx="42">
                  <c:v>0.28729205627726179</c:v>
                </c:pt>
                <c:pt idx="43">
                  <c:v>0.28732900776492432</c:v>
                </c:pt>
                <c:pt idx="44">
                  <c:v>0.28736480451859736</c:v>
                </c:pt>
                <c:pt idx="45">
                  <c:v>0.28739949983369584</c:v>
                </c:pt>
                <c:pt idx="46">
                  <c:v>0.28743314377560958</c:v>
                </c:pt>
                <c:pt idx="47">
                  <c:v>0.28746578342074969</c:v>
                </c:pt>
                <c:pt idx="48">
                  <c:v>0.2874974630763269</c:v>
                </c:pt>
                <c:pt idx="49">
                  <c:v>0.28752822448101784</c:v>
                </c:pt>
                <c:pt idx="50">
                  <c:v>0.28755810698843187</c:v>
                </c:pt>
                <c:pt idx="51">
                  <c:v>0.28758714773507366</c:v>
                </c:pt>
                <c:pt idx="52">
                  <c:v>0.28761538179430873</c:v>
                </c:pt>
                <c:pt idx="53">
                  <c:v>0.2876428423176744</c:v>
                </c:pt>
                <c:pt idx="54">
                  <c:v>0.28766956066473282</c:v>
                </c:pt>
                <c:pt idx="55">
                  <c:v>0.28769556652253642</c:v>
                </c:pt>
                <c:pt idx="56">
                  <c:v>0.28772088801566092</c:v>
                </c:pt>
                <c:pt idx="57">
                  <c:v>0.28774555180766531</c:v>
                </c:pt>
                <c:pt idx="58">
                  <c:v>0.28776958319474655</c:v>
                </c:pt>
                <c:pt idx="59">
                  <c:v>0.28779300619228138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03-490B-92F4-48A744C2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410112"/>
        <c:axId val="1559410592"/>
      </c:areaChart>
      <c:catAx>
        <c:axId val="155941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2" charset="0"/>
                    <a:ea typeface="+mn-ea"/>
                    <a:cs typeface="+mn-cs"/>
                  </a:defRPr>
                </a:pPr>
                <a:r>
                  <a:rPr lang="fr-FR"/>
                  <a:t>Salaire brut (en multiple du salaire minimum)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2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5594105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59410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1559410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456619925807909"/>
          <c:y val="4.4716604908963634E-2"/>
          <c:w val="0.53311739013530046"/>
          <c:h val="0.15858773383580074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latin typeface="Marianne" panose="02000000000000000000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749742</xdr:colOff>
      <xdr:row>2</xdr:row>
      <xdr:rowOff>653945</xdr:rowOff>
    </xdr:from>
    <xdr:to>
      <xdr:col>20</xdr:col>
      <xdr:colOff>780737</xdr:colOff>
      <xdr:row>23</xdr:row>
      <xdr:rowOff>46844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69F33C7-7E19-4CE5-99EE-177FB47AA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91394</xdr:colOff>
      <xdr:row>2</xdr:row>
      <xdr:rowOff>76804</xdr:rowOff>
    </xdr:from>
    <xdr:to>
      <xdr:col>19</xdr:col>
      <xdr:colOff>30238</xdr:colOff>
      <xdr:row>25</xdr:row>
      <xdr:rowOff>15119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7EBD6A8-EF76-4F01-B369-CCC52ACAA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811295</xdr:colOff>
      <xdr:row>6</xdr:row>
      <xdr:rowOff>21895</xdr:rowOff>
    </xdr:from>
    <xdr:to>
      <xdr:col>11</xdr:col>
      <xdr:colOff>296883</xdr:colOff>
      <xdr:row>27</xdr:row>
      <xdr:rowOff>148441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DD647AD-52C5-410A-8B72-754839FE2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526091</xdr:colOff>
      <xdr:row>3</xdr:row>
      <xdr:rowOff>272143</xdr:rowOff>
    </xdr:from>
    <xdr:to>
      <xdr:col>43</xdr:col>
      <xdr:colOff>231322</xdr:colOff>
      <xdr:row>19</xdr:row>
      <xdr:rowOff>116317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AC4134F-CA1E-4431-8824-CD62CB4F5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611908</xdr:colOff>
      <xdr:row>21</xdr:row>
      <xdr:rowOff>19626</xdr:rowOff>
    </xdr:from>
    <xdr:to>
      <xdr:col>43</xdr:col>
      <xdr:colOff>136070</xdr:colOff>
      <xdr:row>39</xdr:row>
      <xdr:rowOff>54428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98F1850E-96EA-44C4-9299-BFD583E0D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13193</xdr:colOff>
      <xdr:row>39</xdr:row>
      <xdr:rowOff>130134</xdr:rowOff>
    </xdr:from>
    <xdr:to>
      <xdr:col>43</xdr:col>
      <xdr:colOff>190498</xdr:colOff>
      <xdr:row>60</xdr:row>
      <xdr:rowOff>81643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A8DF0A5E-ED20-404B-AB54-8730D31F2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743033</xdr:colOff>
      <xdr:row>61</xdr:row>
      <xdr:rowOff>36534</xdr:rowOff>
    </xdr:from>
    <xdr:to>
      <xdr:col>42</xdr:col>
      <xdr:colOff>721179</xdr:colOff>
      <xdr:row>83</xdr:row>
      <xdr:rowOff>0</xdr:rowOff>
    </xdr:to>
    <xdr:graphicFrame macro="">
      <xdr:nvGraphicFramePr>
        <xdr:cNvPr id="5" name="Graphique 1">
          <a:extLst>
            <a:ext uri="{FF2B5EF4-FFF2-40B4-BE49-F238E27FC236}">
              <a16:creationId xmlns:a16="http://schemas.microsoft.com/office/drawing/2014/main" id="{16ACCFAA-5910-44D5-B4FC-BDC7ACE779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0.0611</cdr:x>
      <cdr:y>0.71252</cdr:y>
    </cdr:from>
    <cdr:to>
      <cdr:x>0.97934</cdr:x>
      <cdr:y>0.71802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3757D11-9074-4078-A50A-79FCC831CD04}"/>
            </a:ext>
          </a:extLst>
        </cdr:cNvPr>
        <cdr:cNvCxnSpPr/>
      </cdr:nvCxnSpPr>
      <cdr:spPr>
        <a:xfrm xmlns:a="http://schemas.openxmlformats.org/drawingml/2006/main">
          <a:off x="394362" y="2681235"/>
          <a:ext cx="5926665" cy="2069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0.72172</cdr:x>
      <cdr:y>0.62557</cdr:y>
    </cdr:from>
    <cdr:to>
      <cdr:x>0.96568</cdr:x>
      <cdr:y>0.73043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8C66D213-44DB-4C58-9AB1-20AE4A9B1A86}"/>
            </a:ext>
          </a:extLst>
        </cdr:cNvPr>
        <cdr:cNvSpPr txBox="1"/>
      </cdr:nvSpPr>
      <cdr:spPr>
        <a:xfrm xmlns:a="http://schemas.openxmlformats.org/drawingml/2006/main">
          <a:off x="4658231" y="2354035"/>
          <a:ext cx="1574610" cy="394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400" b="1">
              <a:latin typeface="Marianne" panose="02000000000000000000" pitchFamily="2" charset="0"/>
            </a:rPr>
            <a:t>Salaire</a:t>
          </a:r>
          <a:r>
            <a:rPr lang="fr-FR" sz="1400" b="1" baseline="0">
              <a:latin typeface="Marianne" panose="02000000000000000000" pitchFamily="2" charset="0"/>
            </a:rPr>
            <a:t> brut</a:t>
          </a:r>
          <a:endParaRPr lang="fr-FR" sz="1400" b="1">
            <a:latin typeface="Marianne" panose="02000000000000000000" pitchFamily="2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0.062</cdr:x>
      <cdr:y>0.71527</cdr:y>
    </cdr:from>
    <cdr:to>
      <cdr:x>0.98024</cdr:x>
      <cdr:y>0.72077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3757D11-9074-4078-A50A-79FCC831CD04}"/>
            </a:ext>
          </a:extLst>
        </cdr:cNvPr>
        <cdr:cNvCxnSpPr/>
      </cdr:nvCxnSpPr>
      <cdr:spPr>
        <a:xfrm xmlns:a="http://schemas.openxmlformats.org/drawingml/2006/main">
          <a:off x="576543" y="4344733"/>
          <a:ext cx="8539088" cy="3340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0.65512</cdr:x>
      <cdr:y>0.60263</cdr:y>
    </cdr:from>
    <cdr:to>
      <cdr:x>1</cdr:x>
      <cdr:y>0.77878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8C66D213-44DB-4C58-9AB1-20AE4A9B1A86}"/>
            </a:ext>
          </a:extLst>
        </cdr:cNvPr>
        <cdr:cNvSpPr txBox="1"/>
      </cdr:nvSpPr>
      <cdr:spPr>
        <a:xfrm xmlns:a="http://schemas.openxmlformats.org/drawingml/2006/main">
          <a:off x="4109770" y="1939803"/>
          <a:ext cx="2163535" cy="566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400" b="1">
              <a:latin typeface="Marianne" panose="02000000000000000000" pitchFamily="2" charset="0"/>
            </a:rPr>
            <a:t>Salaire</a:t>
          </a:r>
          <a:r>
            <a:rPr lang="fr-FR" sz="1400" b="1" baseline="0">
              <a:latin typeface="Marianne" panose="02000000000000000000" pitchFamily="2" charset="0"/>
            </a:rPr>
            <a:t> brut</a:t>
          </a:r>
          <a:endParaRPr lang="fr-FR" sz="1400" b="1">
            <a:latin typeface="Marianne" panose="02000000000000000000" pitchFamily="2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0.0629</cdr:x>
      <cdr:y>0.652</cdr:y>
    </cdr:from>
    <cdr:to>
      <cdr:x>0.98114</cdr:x>
      <cdr:y>0.6575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3757D11-9074-4078-A50A-79FCC831CD04}"/>
            </a:ext>
          </a:extLst>
        </cdr:cNvPr>
        <cdr:cNvCxnSpPr/>
      </cdr:nvCxnSpPr>
      <cdr:spPr>
        <a:xfrm xmlns:a="http://schemas.openxmlformats.org/drawingml/2006/main">
          <a:off x="584919" y="3960405"/>
          <a:ext cx="8539089" cy="33409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0.61524</cdr:x>
      <cdr:y>0.66575</cdr:y>
    </cdr:from>
    <cdr:to>
      <cdr:x>1</cdr:x>
      <cdr:y>0.79958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8C66D213-44DB-4C58-9AB1-20AE4A9B1A86}"/>
            </a:ext>
          </a:extLst>
        </cdr:cNvPr>
        <cdr:cNvSpPr txBox="1"/>
      </cdr:nvSpPr>
      <cdr:spPr>
        <a:xfrm xmlns:a="http://schemas.openxmlformats.org/drawingml/2006/main">
          <a:off x="3742377" y="2440812"/>
          <a:ext cx="2340428" cy="4906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Marianne" panose="02000000000000000000" pitchFamily="2" charset="0"/>
            </a:rPr>
            <a:t>Nouveau salaire</a:t>
          </a:r>
          <a:r>
            <a:rPr lang="fr-FR" sz="1000" b="1" baseline="0">
              <a:latin typeface="Marianne" panose="02000000000000000000" pitchFamily="2" charset="0"/>
            </a:rPr>
            <a:t> brut</a:t>
          </a:r>
          <a:endParaRPr lang="fr-FR" sz="1000" b="1">
            <a:latin typeface="Marianne" panose="02000000000000000000" pitchFamily="2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0.63922</cdr:x>
      <cdr:y>0.3205</cdr:y>
    </cdr:from>
    <cdr:to>
      <cdr:x>1</cdr:x>
      <cdr:y>0.49526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8C66D213-44DB-4C58-9AB1-20AE4A9B1A86}"/>
            </a:ext>
          </a:extLst>
        </cdr:cNvPr>
        <cdr:cNvSpPr txBox="1"/>
      </cdr:nvSpPr>
      <cdr:spPr>
        <a:xfrm xmlns:a="http://schemas.openxmlformats.org/drawingml/2006/main">
          <a:off x="3760931" y="1235561"/>
          <a:ext cx="2122715" cy="67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Marianne" panose="02000000000000000000" pitchFamily="2" charset="0"/>
            </a:rPr>
            <a:t>Nouveau</a:t>
          </a:r>
          <a:r>
            <a:rPr lang="fr-FR" sz="1000" b="1" baseline="0">
              <a:latin typeface="Marianne" panose="02000000000000000000" pitchFamily="2" charset="0"/>
            </a:rPr>
            <a:t> s</a:t>
          </a:r>
          <a:r>
            <a:rPr lang="fr-FR" sz="1000" b="1">
              <a:latin typeface="Marianne" panose="02000000000000000000" pitchFamily="2" charset="0"/>
            </a:rPr>
            <a:t>alaire</a:t>
          </a:r>
          <a:r>
            <a:rPr lang="fr-FR" sz="1000" b="1" baseline="0">
              <a:latin typeface="Marianne" panose="02000000000000000000" pitchFamily="2" charset="0"/>
            </a:rPr>
            <a:t> brut</a:t>
          </a:r>
          <a:endParaRPr lang="fr-FR" sz="1000" b="1">
            <a:latin typeface="Marianne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0.06289</cdr:x>
      <cdr:y>0.3122</cdr:y>
    </cdr:from>
    <cdr:to>
      <cdr:x>0.98023</cdr:x>
      <cdr:y>0.63961</cdr:y>
    </cdr:to>
    <cdr:sp macro="" textlink="">
      <cdr:nvSpPr>
        <cdr:cNvPr id="4" name="Forme libre : forme 3">
          <a:extLst xmlns:a="http://schemas.openxmlformats.org/drawingml/2006/main">
            <a:ext uri="{FF2B5EF4-FFF2-40B4-BE49-F238E27FC236}">
              <a16:creationId xmlns:a16="http://schemas.microsoft.com/office/drawing/2014/main" id="{DFFC56CA-D372-4822-A080-C7E4BCC084E9}"/>
            </a:ext>
          </a:extLst>
        </cdr:cNvPr>
        <cdr:cNvSpPr/>
      </cdr:nvSpPr>
      <cdr:spPr>
        <a:xfrm xmlns:a="http://schemas.openxmlformats.org/drawingml/2006/main">
          <a:off x="583779" y="1886951"/>
          <a:ext cx="8515250" cy="1978881"/>
        </a:xfrm>
        <a:custGeom xmlns:a="http://schemas.openxmlformats.org/drawingml/2006/main">
          <a:avLst/>
          <a:gdLst>
            <a:gd name="connsiteX0" fmla="*/ 0 w 8530724"/>
            <a:gd name="connsiteY0" fmla="*/ 1988778 h 1988778"/>
            <a:gd name="connsiteX1" fmla="*/ 300790 w 8530724"/>
            <a:gd name="connsiteY1" fmla="*/ 1646213 h 1988778"/>
            <a:gd name="connsiteX2" fmla="*/ 751974 w 8530724"/>
            <a:gd name="connsiteY2" fmla="*/ 1211739 h 1988778"/>
            <a:gd name="connsiteX3" fmla="*/ 1295066 w 8530724"/>
            <a:gd name="connsiteY3" fmla="*/ 810686 h 1988778"/>
            <a:gd name="connsiteX4" fmla="*/ 1721185 w 8530724"/>
            <a:gd name="connsiteY4" fmla="*/ 576739 h 1988778"/>
            <a:gd name="connsiteX5" fmla="*/ 2423027 w 8530724"/>
            <a:gd name="connsiteY5" fmla="*/ 376213 h 1988778"/>
            <a:gd name="connsiteX6" fmla="*/ 3408948 w 8530724"/>
            <a:gd name="connsiteY6" fmla="*/ 184042 h 1988778"/>
            <a:gd name="connsiteX7" fmla="*/ 4578685 w 8530724"/>
            <a:gd name="connsiteY7" fmla="*/ 8581 h 1988778"/>
            <a:gd name="connsiteX8" fmla="*/ 8530724 w 8530724"/>
            <a:gd name="connsiteY8" fmla="*/ 25292 h 1988778"/>
            <a:gd name="connsiteX9" fmla="*/ 8505658 w 8530724"/>
            <a:gd name="connsiteY9" fmla="*/ 25292 h 19887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8530724" h="1988778">
              <a:moveTo>
                <a:pt x="0" y="1988778"/>
              </a:moveTo>
              <a:cubicBezTo>
                <a:pt x="87730" y="1882249"/>
                <a:pt x="175461" y="1775720"/>
                <a:pt x="300790" y="1646213"/>
              </a:cubicBezTo>
              <a:cubicBezTo>
                <a:pt x="426119" y="1516706"/>
                <a:pt x="586261" y="1350993"/>
                <a:pt x="751974" y="1211739"/>
              </a:cubicBezTo>
              <a:cubicBezTo>
                <a:pt x="917687" y="1072485"/>
                <a:pt x="1133531" y="916519"/>
                <a:pt x="1295066" y="810686"/>
              </a:cubicBezTo>
              <a:cubicBezTo>
                <a:pt x="1456601" y="704853"/>
                <a:pt x="1533192" y="649151"/>
                <a:pt x="1721185" y="576739"/>
              </a:cubicBezTo>
              <a:cubicBezTo>
                <a:pt x="1909178" y="504327"/>
                <a:pt x="2141733" y="441662"/>
                <a:pt x="2423027" y="376213"/>
              </a:cubicBezTo>
              <a:cubicBezTo>
                <a:pt x="2704321" y="310764"/>
                <a:pt x="3049672" y="245314"/>
                <a:pt x="3408948" y="184042"/>
              </a:cubicBezTo>
              <a:cubicBezTo>
                <a:pt x="3768224" y="122770"/>
                <a:pt x="3725056" y="35039"/>
                <a:pt x="4578685" y="8581"/>
              </a:cubicBezTo>
              <a:cubicBezTo>
                <a:pt x="5432314" y="-17877"/>
                <a:pt x="8530724" y="25292"/>
                <a:pt x="8530724" y="25292"/>
              </a:cubicBezTo>
              <a:lnTo>
                <a:pt x="8505658" y="25292"/>
              </a:lnTo>
            </a:path>
          </a:pathLst>
        </a:custGeom>
        <a:noFill xmlns:a="http://schemas.openxmlformats.org/drawingml/2006/main"/>
        <a:ln xmlns:a="http://schemas.openxmlformats.org/drawingml/2006/main" w="381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Mission%20PM%20-%20allegement\Data\Graphique_Marin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1"/>
      <sheetName val="actuel"/>
      <sheetName val="Graphique2"/>
      <sheetName val="Graphique2 (2)"/>
      <sheetName val="Graphique2 (3)"/>
      <sheetName val="Graphique2 (4)"/>
      <sheetName val="Graphique3"/>
      <sheetName val="Graphique3 (2)"/>
      <sheetName val="Graphique3 (3)"/>
      <sheetName val="Graphique3 (4)"/>
      <sheetName val="data_ab"/>
      <sheetName val="simul"/>
      <sheetName val="data_ab_sim"/>
      <sheetName val="graph financeme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1</v>
          </cell>
        </row>
        <row r="6">
          <cell r="B6">
            <v>1.05</v>
          </cell>
        </row>
        <row r="7">
          <cell r="B7">
            <v>1.1000000000000001</v>
          </cell>
        </row>
        <row r="8">
          <cell r="B8">
            <v>1.1499999999999999</v>
          </cell>
        </row>
        <row r="9">
          <cell r="B9">
            <v>1.2</v>
          </cell>
        </row>
        <row r="10">
          <cell r="B10">
            <v>1.25</v>
          </cell>
        </row>
        <row r="11">
          <cell r="B11">
            <v>1.3</v>
          </cell>
        </row>
        <row r="12">
          <cell r="B12">
            <v>1.35</v>
          </cell>
        </row>
        <row r="13">
          <cell r="B13">
            <v>1.4</v>
          </cell>
        </row>
        <row r="14">
          <cell r="B14">
            <v>1.45</v>
          </cell>
        </row>
        <row r="15">
          <cell r="B15">
            <v>1.5</v>
          </cell>
        </row>
        <row r="16">
          <cell r="B16">
            <v>1.55</v>
          </cell>
        </row>
        <row r="17">
          <cell r="B17">
            <v>1.6</v>
          </cell>
        </row>
        <row r="18">
          <cell r="B18">
            <v>1.65</v>
          </cell>
        </row>
        <row r="19">
          <cell r="B19">
            <v>1.7</v>
          </cell>
        </row>
        <row r="20">
          <cell r="B20">
            <v>1.75</v>
          </cell>
        </row>
        <row r="21">
          <cell r="B21">
            <v>1.8</v>
          </cell>
        </row>
        <row r="22">
          <cell r="B22">
            <v>1.85</v>
          </cell>
        </row>
        <row r="23">
          <cell r="B23">
            <v>1.9</v>
          </cell>
        </row>
        <row r="24">
          <cell r="B24">
            <v>1.95</v>
          </cell>
        </row>
        <row r="25">
          <cell r="B25">
            <v>2</v>
          </cell>
        </row>
        <row r="26">
          <cell r="B26">
            <v>2.0499999999999998</v>
          </cell>
        </row>
        <row r="27">
          <cell r="B27">
            <v>2.1</v>
          </cell>
        </row>
        <row r="28">
          <cell r="B28">
            <v>2.15</v>
          </cell>
        </row>
        <row r="29">
          <cell r="B29">
            <v>2.2000000000000002</v>
          </cell>
        </row>
        <row r="30">
          <cell r="B30">
            <v>2.25</v>
          </cell>
        </row>
        <row r="31">
          <cell r="B31">
            <v>2.2999999999999998</v>
          </cell>
        </row>
        <row r="32">
          <cell r="B32">
            <v>2.35</v>
          </cell>
        </row>
        <row r="33">
          <cell r="B33">
            <v>2.4</v>
          </cell>
        </row>
        <row r="34">
          <cell r="B34">
            <v>2.4500000000000002</v>
          </cell>
        </row>
        <row r="35">
          <cell r="B35">
            <v>2.5</v>
          </cell>
        </row>
        <row r="36">
          <cell r="B36">
            <v>2.5499999999999998</v>
          </cell>
        </row>
        <row r="37">
          <cell r="B37">
            <v>2.6</v>
          </cell>
        </row>
        <row r="38">
          <cell r="B38">
            <v>2.65</v>
          </cell>
        </row>
        <row r="39">
          <cell r="B39">
            <v>2.7</v>
          </cell>
        </row>
        <row r="40">
          <cell r="B40">
            <v>2.75</v>
          </cell>
        </row>
        <row r="41">
          <cell r="B41">
            <v>2.8</v>
          </cell>
        </row>
        <row r="42">
          <cell r="B42">
            <v>2.85</v>
          </cell>
        </row>
        <row r="43">
          <cell r="B43">
            <v>2.9</v>
          </cell>
        </row>
        <row r="44">
          <cell r="B44">
            <v>2.95</v>
          </cell>
        </row>
        <row r="45">
          <cell r="B45">
            <v>3</v>
          </cell>
        </row>
        <row r="46">
          <cell r="B46">
            <v>3.05</v>
          </cell>
        </row>
        <row r="47">
          <cell r="B47">
            <v>3.1</v>
          </cell>
        </row>
        <row r="48">
          <cell r="B48">
            <v>3.15</v>
          </cell>
        </row>
        <row r="49">
          <cell r="B49">
            <v>3.2</v>
          </cell>
        </row>
        <row r="50">
          <cell r="B50">
            <v>3.25</v>
          </cell>
        </row>
        <row r="51">
          <cell r="B51">
            <v>3.3</v>
          </cell>
        </row>
        <row r="52">
          <cell r="B52">
            <v>3.35</v>
          </cell>
        </row>
        <row r="53">
          <cell r="B53">
            <v>3.4</v>
          </cell>
        </row>
        <row r="54">
          <cell r="B54">
            <v>3.45</v>
          </cell>
        </row>
        <row r="55">
          <cell r="B55">
            <v>3.5</v>
          </cell>
        </row>
        <row r="56">
          <cell r="B56">
            <v>3.55</v>
          </cell>
        </row>
        <row r="57">
          <cell r="B57">
            <v>3.6</v>
          </cell>
        </row>
        <row r="58">
          <cell r="B58">
            <v>3.65</v>
          </cell>
        </row>
        <row r="59">
          <cell r="B59">
            <v>3.7</v>
          </cell>
        </row>
        <row r="60">
          <cell r="B60">
            <v>3.75</v>
          </cell>
        </row>
        <row r="61">
          <cell r="B61">
            <v>3.8</v>
          </cell>
        </row>
        <row r="62">
          <cell r="B62">
            <v>3.85</v>
          </cell>
        </row>
        <row r="63">
          <cell r="B63">
            <v>3.9</v>
          </cell>
        </row>
        <row r="64">
          <cell r="B64">
            <v>3.95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ees.solidarites-sante.gouv.fr/publications-communique-de-presse-documents-de-reference/panoramas-de-la-drees/la-protection-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rees.solidarites-sante.gouv.fr/publications-communique-de-presse-documents-de-reference/panoramas-de-la-drees/la-protection-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drees.solidarites-sante.gouv.fr/publications-communique-de-presse-documents-de-reference/panoramas-de-la-drees/la-protection-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C6A32-8772-4EB0-8E98-099160CDE4C6}">
  <dimension ref="A1:M71"/>
  <sheetViews>
    <sheetView zoomScale="61" workbookViewId="0">
      <selection activeCell="P38" sqref="P38"/>
    </sheetView>
  </sheetViews>
  <sheetFormatPr baseColWidth="10" defaultRowHeight="14.25"/>
  <cols>
    <col min="1" max="1" width="14.375" customWidth="1"/>
    <col min="2" max="2" width="13.375" customWidth="1"/>
    <col min="7" max="7" width="12.625" customWidth="1"/>
    <col min="9" max="9" width="14.125" customWidth="1"/>
  </cols>
  <sheetData>
    <row r="1" spans="1:13" ht="15">
      <c r="A1" s="45" t="s">
        <v>86</v>
      </c>
    </row>
    <row r="3" spans="1:13" ht="63.75">
      <c r="A3" s="47"/>
      <c r="B3" s="46" t="s">
        <v>2</v>
      </c>
      <c r="C3" s="46" t="s">
        <v>3</v>
      </c>
      <c r="D3" s="46" t="s">
        <v>4</v>
      </c>
      <c r="E3" s="46" t="s">
        <v>5</v>
      </c>
      <c r="F3" s="46" t="s">
        <v>6</v>
      </c>
      <c r="G3" s="46" t="s">
        <v>7</v>
      </c>
      <c r="H3" s="46" t="s">
        <v>8</v>
      </c>
      <c r="I3" s="46" t="s">
        <v>9</v>
      </c>
      <c r="J3" s="46" t="s">
        <v>10</v>
      </c>
      <c r="K3" s="46" t="s">
        <v>11</v>
      </c>
      <c r="L3" s="46" t="s">
        <v>12</v>
      </c>
      <c r="M3" s="46" t="s">
        <v>87</v>
      </c>
    </row>
    <row r="4" spans="1:13">
      <c r="A4" s="4">
        <v>1959</v>
      </c>
      <c r="B4" s="5">
        <v>6.8283298498954967E-2</v>
      </c>
      <c r="C4" s="5">
        <v>1.9808094242827284E-2</v>
      </c>
      <c r="D4" s="5">
        <v>9.2152764582937481E-3</v>
      </c>
      <c r="E4" s="5">
        <v>2.4106973209196275E-2</v>
      </c>
      <c r="F4" s="5">
        <v>0</v>
      </c>
      <c r="G4" s="5">
        <v>2.9712141364240927E-2</v>
      </c>
      <c r="H4" s="5">
        <v>0</v>
      </c>
      <c r="I4" s="5">
        <v>6.9352080562416875E-3</v>
      </c>
      <c r="J4" s="5">
        <v>0</v>
      </c>
      <c r="K4" s="5">
        <v>0</v>
      </c>
      <c r="L4" s="6">
        <v>6.9352080562416875E-3</v>
      </c>
      <c r="M4" s="9">
        <f>SUM(B4:E4)/SUM(B4:K4)</f>
        <v>0.76814425244177309</v>
      </c>
    </row>
    <row r="5" spans="1:13">
      <c r="A5" s="4">
        <v>1960</v>
      </c>
      <c r="B5" s="5">
        <v>6.7933267573015391E-2</v>
      </c>
      <c r="C5" s="5">
        <v>1.9299223742333921E-2</v>
      </c>
      <c r="D5" s="5">
        <v>8.8561993395376761E-3</v>
      </c>
      <c r="E5" s="5">
        <v>2.350216580177553E-2</v>
      </c>
      <c r="F5" s="5">
        <v>0</v>
      </c>
      <c r="G5" s="5">
        <v>2.8519963974782347E-2</v>
      </c>
      <c r="H5" s="5">
        <v>0</v>
      </c>
      <c r="I5" s="5">
        <v>7.5052536775743021E-3</v>
      </c>
      <c r="J5" s="5">
        <v>0</v>
      </c>
      <c r="K5" s="5">
        <v>0</v>
      </c>
      <c r="L5" s="6">
        <v>7.5052536775743021E-3</v>
      </c>
      <c r="M5" s="9">
        <f t="shared" ref="M5:M67" si="0">SUM(B5:E5)/SUM(B5:K5)</f>
        <v>0.76849937990905337</v>
      </c>
    </row>
    <row r="6" spans="1:13">
      <c r="A6" s="4">
        <v>1961</v>
      </c>
      <c r="B6" s="5">
        <v>7.456426691989633E-2</v>
      </c>
      <c r="C6" s="5">
        <v>2.035729123390112E-2</v>
      </c>
      <c r="D6" s="5">
        <v>1.0267671671909312E-2</v>
      </c>
      <c r="E6" s="5">
        <v>2.4511840465309513E-2</v>
      </c>
      <c r="F6" s="5">
        <v>0</v>
      </c>
      <c r="G6" s="5">
        <v>3.0229291550438207E-2</v>
      </c>
      <c r="H6" s="5">
        <v>0</v>
      </c>
      <c r="I6" s="5">
        <v>7.4979721843037176E-3</v>
      </c>
      <c r="J6" s="5">
        <v>0</v>
      </c>
      <c r="K6" s="5">
        <v>0</v>
      </c>
      <c r="L6" s="6">
        <v>7.4979721843037176E-3</v>
      </c>
      <c r="M6" s="9">
        <f t="shared" si="0"/>
        <v>0.77466619402103265</v>
      </c>
    </row>
    <row r="7" spans="1:13">
      <c r="A7" s="4">
        <v>1962</v>
      </c>
      <c r="B7" s="5">
        <v>7.6753184797780802E-2</v>
      </c>
      <c r="C7" s="5">
        <v>2.1043518207678854E-2</v>
      </c>
      <c r="D7" s="5">
        <v>1.0919306677032352E-2</v>
      </c>
      <c r="E7" s="5">
        <v>2.4983656377546511E-2</v>
      </c>
      <c r="F7" s="5">
        <v>0</v>
      </c>
      <c r="G7" s="5">
        <v>3.2492888315635106E-2</v>
      </c>
      <c r="H7" s="5">
        <v>0</v>
      </c>
      <c r="I7" s="5">
        <v>7.7919324345813385E-3</v>
      </c>
      <c r="J7" s="5">
        <v>0</v>
      </c>
      <c r="K7" s="5">
        <v>0</v>
      </c>
      <c r="L7" s="6">
        <v>7.7919324345813385E-3</v>
      </c>
      <c r="M7" s="9">
        <f t="shared" si="0"/>
        <v>0.76845739819234282</v>
      </c>
    </row>
    <row r="8" spans="1:13">
      <c r="A8" s="4">
        <v>1963</v>
      </c>
      <c r="B8" s="5">
        <v>7.9565889516358013E-2</v>
      </c>
      <c r="C8" s="5">
        <v>2.28412783544184E-2</v>
      </c>
      <c r="D8" s="5">
        <v>1.1988516263368772E-2</v>
      </c>
      <c r="E8" s="5">
        <v>2.5917279237782757E-2</v>
      </c>
      <c r="F8" s="5">
        <v>0</v>
      </c>
      <c r="G8" s="5">
        <v>3.3709814808972456E-2</v>
      </c>
      <c r="H8" s="5">
        <v>0</v>
      </c>
      <c r="I8" s="5">
        <v>8.4550588383758719E-3</v>
      </c>
      <c r="J8" s="5">
        <v>0</v>
      </c>
      <c r="K8" s="5">
        <v>0</v>
      </c>
      <c r="L8" s="6">
        <v>8.4550588383758719E-3</v>
      </c>
      <c r="M8" s="9">
        <f t="shared" si="0"/>
        <v>0.76893153526970948</v>
      </c>
    </row>
    <row r="9" spans="1:13">
      <c r="A9" s="4">
        <v>1964</v>
      </c>
      <c r="B9" s="5">
        <v>8.1304397292223676E-2</v>
      </c>
      <c r="C9" s="5">
        <v>2.2996188634165766E-2</v>
      </c>
      <c r="D9" s="5">
        <v>1.2685590761704306E-2</v>
      </c>
      <c r="E9" s="5">
        <v>2.598270663860288E-2</v>
      </c>
      <c r="F9" s="5">
        <v>0</v>
      </c>
      <c r="G9" s="5">
        <v>3.3150349849251949E-2</v>
      </c>
      <c r="H9" s="5">
        <v>0</v>
      </c>
      <c r="I9" s="5">
        <v>8.6751237271744698E-3</v>
      </c>
      <c r="J9" s="5">
        <v>0</v>
      </c>
      <c r="K9" s="5">
        <v>0</v>
      </c>
      <c r="L9" s="6">
        <v>8.6751237271744698E-3</v>
      </c>
      <c r="M9" s="9">
        <f t="shared" si="0"/>
        <v>0.77366476835462528</v>
      </c>
    </row>
    <row r="10" spans="1:13">
      <c r="A10" s="4">
        <v>1965</v>
      </c>
      <c r="B10" s="5">
        <v>8.2316390874504694E-2</v>
      </c>
      <c r="C10" s="5">
        <v>2.3392967628977267E-2</v>
      </c>
      <c r="D10" s="5">
        <v>1.2901017600674013E-2</v>
      </c>
      <c r="E10" s="5">
        <v>2.6763029369561497E-2</v>
      </c>
      <c r="F10" s="5">
        <v>0</v>
      </c>
      <c r="G10" s="5">
        <v>3.1857614891460315E-2</v>
      </c>
      <c r="H10" s="5">
        <v>0</v>
      </c>
      <c r="I10" s="5">
        <v>9.1228624461909096E-3</v>
      </c>
      <c r="J10" s="5">
        <v>0</v>
      </c>
      <c r="K10" s="5">
        <v>0</v>
      </c>
      <c r="L10" s="6">
        <v>9.1228624461909096E-3</v>
      </c>
      <c r="M10" s="9">
        <f t="shared" si="0"/>
        <v>0.78009324667985303</v>
      </c>
    </row>
    <row r="11" spans="1:13">
      <c r="A11" s="4">
        <v>1966</v>
      </c>
      <c r="B11" s="5">
        <v>8.2290020663668403E-2</v>
      </c>
      <c r="C11" s="5">
        <v>2.326485960860581E-2</v>
      </c>
      <c r="D11" s="5">
        <v>1.4513188282484503E-2</v>
      </c>
      <c r="E11" s="5">
        <v>2.6485960860581012E-2</v>
      </c>
      <c r="F11" s="5">
        <v>0</v>
      </c>
      <c r="G11" s="5">
        <v>3.0910416919897897E-2</v>
      </c>
      <c r="H11" s="5">
        <v>0</v>
      </c>
      <c r="I11" s="5">
        <v>8.5328795429682747E-3</v>
      </c>
      <c r="J11" s="5">
        <v>0</v>
      </c>
      <c r="K11" s="5">
        <v>0</v>
      </c>
      <c r="L11" s="6">
        <v>8.5328795429682747E-3</v>
      </c>
      <c r="M11" s="9">
        <f t="shared" si="0"/>
        <v>0.7879362174879101</v>
      </c>
    </row>
    <row r="12" spans="1:13">
      <c r="A12" s="4">
        <v>1967</v>
      </c>
      <c r="B12" s="5">
        <v>8.4733176565892951E-2</v>
      </c>
      <c r="C12" s="5">
        <v>2.3897658614520867E-2</v>
      </c>
      <c r="D12" s="5">
        <v>1.5031672273540431E-2</v>
      </c>
      <c r="E12" s="5">
        <v>2.6429190247415024E-2</v>
      </c>
      <c r="F12" s="5">
        <v>0</v>
      </c>
      <c r="G12" s="5">
        <v>3.8929330888061296E-2</v>
      </c>
      <c r="H12" s="5">
        <v>0</v>
      </c>
      <c r="I12" s="5">
        <v>8.4046850212086098E-3</v>
      </c>
      <c r="J12" s="5">
        <v>0</v>
      </c>
      <c r="K12" s="5">
        <v>0</v>
      </c>
      <c r="L12" s="6">
        <v>8.4046850212086098E-3</v>
      </c>
      <c r="M12" s="9">
        <f t="shared" si="0"/>
        <v>0.76024391633897526</v>
      </c>
    </row>
    <row r="13" spans="1:13">
      <c r="A13" s="4">
        <v>1968</v>
      </c>
      <c r="B13" s="5">
        <v>8.6060243202510475E-2</v>
      </c>
      <c r="C13" s="5">
        <v>2.5197679459917004E-2</v>
      </c>
      <c r="D13" s="5">
        <v>1.4524020893118897E-2</v>
      </c>
      <c r="E13" s="5">
        <v>2.6632532980985609E-2</v>
      </c>
      <c r="F13" s="5">
        <v>7.1226541693333607E-4</v>
      </c>
      <c r="G13" s="5">
        <v>3.3022276358981771E-2</v>
      </c>
      <c r="H13" s="5">
        <v>0</v>
      </c>
      <c r="I13" s="5">
        <v>8.1962136383343306E-3</v>
      </c>
      <c r="J13" s="5">
        <v>0</v>
      </c>
      <c r="K13" s="5">
        <v>0</v>
      </c>
      <c r="L13" s="6">
        <v>8.1962136383343306E-3</v>
      </c>
      <c r="M13" s="9">
        <f t="shared" si="0"/>
        <v>0.78424602963828538</v>
      </c>
    </row>
    <row r="14" spans="1:13">
      <c r="A14" s="4">
        <v>1969</v>
      </c>
      <c r="B14" s="5">
        <v>8.7886732147025554E-2</v>
      </c>
      <c r="C14" s="5">
        <v>2.5488858163796663E-2</v>
      </c>
      <c r="D14" s="5">
        <v>1.5496220215115548E-2</v>
      </c>
      <c r="E14" s="5">
        <v>2.5740245282002479E-2</v>
      </c>
      <c r="F14" s="5">
        <v>1.2659137023935646E-3</v>
      </c>
      <c r="G14" s="5">
        <v>3.2366091468998583E-2</v>
      </c>
      <c r="H14" s="5">
        <v>0</v>
      </c>
      <c r="I14" s="5">
        <v>8.2867967894273767E-3</v>
      </c>
      <c r="J14" s="5">
        <v>0</v>
      </c>
      <c r="K14" s="5">
        <v>0</v>
      </c>
      <c r="L14" s="6">
        <v>8.2867967894273767E-3</v>
      </c>
      <c r="M14" s="9">
        <f t="shared" si="0"/>
        <v>0.78670625856555509</v>
      </c>
    </row>
    <row r="15" spans="1:13">
      <c r="A15" s="4">
        <v>1970</v>
      </c>
      <c r="B15" s="5">
        <v>8.8847911488815837E-2</v>
      </c>
      <c r="C15" s="5">
        <v>2.4701354926641546E-2</v>
      </c>
      <c r="D15" s="5">
        <v>1.477591597851359E-2</v>
      </c>
      <c r="E15" s="5">
        <v>2.5126272749138139E-2</v>
      </c>
      <c r="F15" s="5">
        <v>1.7557925118255433E-3</v>
      </c>
      <c r="G15" s="5">
        <v>3.2181512066062692E-2</v>
      </c>
      <c r="H15" s="5">
        <v>0</v>
      </c>
      <c r="I15" s="5">
        <v>8.8431010983724846E-3</v>
      </c>
      <c r="J15" s="5">
        <v>0</v>
      </c>
      <c r="K15" s="5">
        <v>0</v>
      </c>
      <c r="L15" s="6">
        <v>8.8431010983724846E-3</v>
      </c>
      <c r="M15" s="9">
        <f t="shared" si="0"/>
        <v>0.7819905213270143</v>
      </c>
    </row>
    <row r="16" spans="1:13">
      <c r="A16" s="4">
        <v>1971</v>
      </c>
      <c r="B16" s="5">
        <v>9.0671880503461116E-2</v>
      </c>
      <c r="C16" s="5">
        <v>2.5208996743748067E-2</v>
      </c>
      <c r="D16" s="5">
        <v>1.4570469460957323E-2</v>
      </c>
      <c r="E16" s="5">
        <v>2.5244937714298036E-2</v>
      </c>
      <c r="F16" s="5">
        <v>1.7539193628384742E-3</v>
      </c>
      <c r="G16" s="5">
        <v>3.2052157536462116E-2</v>
      </c>
      <c r="H16" s="5">
        <v>0</v>
      </c>
      <c r="I16" s="5">
        <v>8.65458570843247E-3</v>
      </c>
      <c r="J16" s="5">
        <v>0</v>
      </c>
      <c r="K16" s="5">
        <v>0</v>
      </c>
      <c r="L16" s="6">
        <v>8.65458570843247E-3</v>
      </c>
      <c r="M16" s="9">
        <f t="shared" si="0"/>
        <v>0.78572205898356728</v>
      </c>
    </row>
    <row r="17" spans="1:13">
      <c r="A17" s="4">
        <v>1972</v>
      </c>
      <c r="B17" s="5">
        <v>9.0739153135615619E-2</v>
      </c>
      <c r="C17" s="5">
        <v>2.714375036258275E-2</v>
      </c>
      <c r="D17" s="5">
        <v>1.4264811102444935E-2</v>
      </c>
      <c r="E17" s="5">
        <v>2.5384015418629984E-2</v>
      </c>
      <c r="F17" s="5">
        <v>1.791964521680837E-3</v>
      </c>
      <c r="G17" s="5">
        <v>3.2113551248251548E-2</v>
      </c>
      <c r="H17" s="5">
        <v>0</v>
      </c>
      <c r="I17" s="5">
        <v>8.9404848617673418E-3</v>
      </c>
      <c r="J17" s="5">
        <v>0</v>
      </c>
      <c r="K17" s="5">
        <v>0</v>
      </c>
      <c r="L17" s="6">
        <v>8.9404848617673418E-3</v>
      </c>
      <c r="M17" s="9">
        <f t="shared" si="0"/>
        <v>0.78617384031396764</v>
      </c>
    </row>
    <row r="18" spans="1:13">
      <c r="A18" s="4">
        <v>1973</v>
      </c>
      <c r="B18" s="5">
        <v>9.1398333202118931E-2</v>
      </c>
      <c r="C18" s="5">
        <v>2.7678742141194201E-2</v>
      </c>
      <c r="D18" s="5">
        <v>1.335575225220159E-2</v>
      </c>
      <c r="E18" s="5">
        <v>2.5418105338926817E-2</v>
      </c>
      <c r="F18" s="5">
        <v>4.8305647093225962E-3</v>
      </c>
      <c r="G18" s="5">
        <v>3.0732288866644922E-2</v>
      </c>
      <c r="H18" s="5">
        <v>0</v>
      </c>
      <c r="I18" s="5">
        <v>7.4229865149078311E-3</v>
      </c>
      <c r="J18" s="5">
        <v>0</v>
      </c>
      <c r="K18" s="5">
        <v>0</v>
      </c>
      <c r="L18" s="6">
        <v>7.4229865149078311E-3</v>
      </c>
      <c r="M18" s="9">
        <f t="shared" si="0"/>
        <v>0.78596628773030186</v>
      </c>
    </row>
    <row r="19" spans="1:13">
      <c r="A19" s="4">
        <v>1974</v>
      </c>
      <c r="B19" s="5">
        <v>9.4397599660402121E-2</v>
      </c>
      <c r="C19" s="5">
        <v>2.8614980897618957E-2</v>
      </c>
      <c r="D19" s="5">
        <v>1.3352371396596303E-2</v>
      </c>
      <c r="E19" s="5">
        <v>2.5821981244934976E-2</v>
      </c>
      <c r="F19" s="5">
        <v>5.1518542816347008E-3</v>
      </c>
      <c r="G19" s="5">
        <v>3.0452861498089762E-2</v>
      </c>
      <c r="H19" s="5">
        <v>0</v>
      </c>
      <c r="I19" s="5">
        <v>7.0862115540462319E-3</v>
      </c>
      <c r="J19" s="5">
        <v>0</v>
      </c>
      <c r="K19" s="5">
        <v>0</v>
      </c>
      <c r="L19" s="6">
        <v>7.0862115540462319E-3</v>
      </c>
      <c r="M19" s="9">
        <f t="shared" si="0"/>
        <v>0.79162742512714257</v>
      </c>
    </row>
    <row r="20" spans="1:13">
      <c r="A20" s="4">
        <v>1975</v>
      </c>
      <c r="B20" s="5">
        <v>0.1040700735926844</v>
      </c>
      <c r="C20" s="5">
        <v>3.1406395157181813E-2</v>
      </c>
      <c r="D20" s="5">
        <v>1.4256174464751288E-2</v>
      </c>
      <c r="E20" s="5">
        <v>2.7146667351648023E-2</v>
      </c>
      <c r="F20" s="5">
        <v>5.0303318306554844E-3</v>
      </c>
      <c r="G20" s="5">
        <v>3.6209826913773689E-2</v>
      </c>
      <c r="H20" s="5">
        <v>0</v>
      </c>
      <c r="I20" s="5">
        <v>1.1580466044189859E-2</v>
      </c>
      <c r="J20" s="5">
        <v>0</v>
      </c>
      <c r="K20" s="5">
        <v>0</v>
      </c>
      <c r="L20" s="6">
        <v>1.1580466044189859E-2</v>
      </c>
      <c r="M20" s="9">
        <f t="shared" si="0"/>
        <v>0.77004510381332236</v>
      </c>
    </row>
    <row r="21" spans="1:13">
      <c r="A21" s="4">
        <v>1976</v>
      </c>
      <c r="B21" s="5">
        <v>0.10648978925981403</v>
      </c>
      <c r="C21" s="5">
        <v>3.3972771359504071E-2</v>
      </c>
      <c r="D21" s="5">
        <v>1.5082531255097955E-2</v>
      </c>
      <c r="E21" s="5">
        <v>2.7336160998976702E-2</v>
      </c>
      <c r="F21" s="5">
        <v>5.0942472823265958E-3</v>
      </c>
      <c r="G21" s="5">
        <v>3.2393332245769624E-2</v>
      </c>
      <c r="H21" s="5">
        <v>0</v>
      </c>
      <c r="I21" s="5">
        <v>1.2487208767740883E-2</v>
      </c>
      <c r="J21" s="5">
        <v>0</v>
      </c>
      <c r="K21" s="5">
        <v>0</v>
      </c>
      <c r="L21" s="6">
        <v>1.2487208767740883E-2</v>
      </c>
      <c r="M21" s="9">
        <f t="shared" si="0"/>
        <v>0.78538332935275856</v>
      </c>
    </row>
    <row r="22" spans="1:13">
      <c r="A22" s="4">
        <v>1977</v>
      </c>
      <c r="B22" s="5">
        <v>0.10943479419690892</v>
      </c>
      <c r="C22" s="5">
        <v>3.6320321677355244E-2</v>
      </c>
      <c r="D22" s="5">
        <v>1.5995024793769148E-2</v>
      </c>
      <c r="E22" s="5">
        <v>2.7672939418966987E-2</v>
      </c>
      <c r="F22" s="5">
        <v>5.5773641278417411E-3</v>
      </c>
      <c r="G22" s="5">
        <v>3.4806700734106161E-2</v>
      </c>
      <c r="H22" s="5">
        <v>0</v>
      </c>
      <c r="I22" s="5">
        <v>1.0174165122882987E-2</v>
      </c>
      <c r="J22" s="5">
        <v>0</v>
      </c>
      <c r="K22" s="5">
        <v>0</v>
      </c>
      <c r="L22" s="6">
        <v>1.0174165122882987E-2</v>
      </c>
      <c r="M22" s="9">
        <f t="shared" si="0"/>
        <v>0.78932430208961768</v>
      </c>
    </row>
    <row r="23" spans="1:13">
      <c r="A23" s="4">
        <v>1978</v>
      </c>
      <c r="B23" s="5">
        <v>0.11027098433887816</v>
      </c>
      <c r="C23" s="5">
        <v>3.6299270538202595E-2</v>
      </c>
      <c r="D23" s="5">
        <v>1.6197064770877151E-2</v>
      </c>
      <c r="E23" s="5">
        <v>2.8541134344961847E-2</v>
      </c>
      <c r="F23" s="5">
        <v>5.0552455777464903E-3</v>
      </c>
      <c r="G23" s="5">
        <v>3.8104094604068529E-2</v>
      </c>
      <c r="H23" s="5">
        <v>0</v>
      </c>
      <c r="I23" s="5">
        <v>9.4470807043159338E-3</v>
      </c>
      <c r="J23" s="5">
        <v>0</v>
      </c>
      <c r="K23" s="5">
        <v>0</v>
      </c>
      <c r="L23" s="6">
        <v>9.4470807043159338E-3</v>
      </c>
      <c r="M23" s="9">
        <f t="shared" si="0"/>
        <v>0.78432467100574843</v>
      </c>
    </row>
    <row r="24" spans="1:13">
      <c r="A24" s="4">
        <v>1979</v>
      </c>
      <c r="B24" s="5">
        <v>0.11234983814586391</v>
      </c>
      <c r="C24" s="5">
        <v>4.1164437211495319E-2</v>
      </c>
      <c r="D24" s="5">
        <v>1.780015260170701E-2</v>
      </c>
      <c r="E24" s="5">
        <v>2.7549424448213015E-2</v>
      </c>
      <c r="F24" s="5">
        <v>5.4171071076399716E-3</v>
      </c>
      <c r="G24" s="5">
        <v>4.0071890106491655E-2</v>
      </c>
      <c r="H24" s="5">
        <v>0</v>
      </c>
      <c r="I24" s="5">
        <v>7.6883883282508345E-3</v>
      </c>
      <c r="J24" s="5">
        <v>0</v>
      </c>
      <c r="K24" s="5">
        <v>0</v>
      </c>
      <c r="L24" s="6">
        <v>7.6883883282508345E-3</v>
      </c>
      <c r="M24" s="9">
        <f t="shared" si="0"/>
        <v>0.78901315524801863</v>
      </c>
    </row>
    <row r="25" spans="1:13">
      <c r="A25" s="4">
        <v>1980</v>
      </c>
      <c r="B25" s="5">
        <v>0.11481931803958732</v>
      </c>
      <c r="C25" s="5">
        <v>4.5438696872709065E-2</v>
      </c>
      <c r="D25" s="5">
        <v>1.8414629785255779E-2</v>
      </c>
      <c r="E25" s="5">
        <v>2.7705759293364565E-2</v>
      </c>
      <c r="F25" s="5">
        <v>5.5384697909775247E-3</v>
      </c>
      <c r="G25" s="5">
        <v>3.9920342589446961E-2</v>
      </c>
      <c r="H25" s="5">
        <v>0</v>
      </c>
      <c r="I25" s="5">
        <v>7.5187297727394636E-3</v>
      </c>
      <c r="J25" s="5">
        <v>0</v>
      </c>
      <c r="K25" s="5">
        <v>0</v>
      </c>
      <c r="L25" s="6">
        <v>7.5187297727394636E-3</v>
      </c>
      <c r="M25" s="9">
        <f t="shared" si="0"/>
        <v>0.79573422957600815</v>
      </c>
    </row>
    <row r="26" spans="1:13">
      <c r="A26" s="4">
        <v>1981</v>
      </c>
      <c r="B26" s="5">
        <v>0.1145998692318361</v>
      </c>
      <c r="C26" s="5">
        <v>4.367181153533712E-2</v>
      </c>
      <c r="D26" s="5">
        <v>1.9272453488141706E-2</v>
      </c>
      <c r="E26" s="5">
        <v>2.8113570169007947E-2</v>
      </c>
      <c r="F26" s="5">
        <v>6.0971647084464347E-3</v>
      </c>
      <c r="G26" s="5">
        <v>4.3365001684135443E-2</v>
      </c>
      <c r="H26" s="5">
        <v>6.3236313922846784E-3</v>
      </c>
      <c r="I26" s="5">
        <v>0</v>
      </c>
      <c r="J26" s="5">
        <v>6.1861464999702805E-3</v>
      </c>
      <c r="K26" s="5">
        <v>0</v>
      </c>
      <c r="L26" s="6">
        <v>1.2509777892254959E-2</v>
      </c>
      <c r="M26" s="9">
        <f t="shared" si="0"/>
        <v>0.76844140929922378</v>
      </c>
    </row>
    <row r="27" spans="1:13">
      <c r="A27" s="4">
        <v>1982</v>
      </c>
      <c r="B27" s="5">
        <v>0.1181394594053355</v>
      </c>
      <c r="C27" s="5">
        <v>4.5559696918952231E-2</v>
      </c>
      <c r="D27" s="5">
        <v>1.9228451914627683E-2</v>
      </c>
      <c r="E27" s="5">
        <v>2.862852200514112E-2</v>
      </c>
      <c r="F27" s="5">
        <v>5.9801364175461067E-3</v>
      </c>
      <c r="G27" s="5">
        <v>4.7534453975910274E-2</v>
      </c>
      <c r="H27" s="5">
        <v>5.5072844069324004E-3</v>
      </c>
      <c r="I27" s="5">
        <v>0</v>
      </c>
      <c r="J27" s="5">
        <v>6.3655824504403099E-3</v>
      </c>
      <c r="K27" s="5">
        <v>0</v>
      </c>
      <c r="L27" s="6">
        <v>1.187286685737271E-2</v>
      </c>
      <c r="M27" s="9">
        <f t="shared" si="0"/>
        <v>0.76389611385374068</v>
      </c>
    </row>
    <row r="28" spans="1:13">
      <c r="A28" s="4">
        <v>1983</v>
      </c>
      <c r="B28" s="5">
        <v>0.12039987868324663</v>
      </c>
      <c r="C28" s="5">
        <v>4.7256919332135716E-2</v>
      </c>
      <c r="D28" s="5">
        <v>2.0176375895294307E-2</v>
      </c>
      <c r="E28" s="5">
        <v>2.8622510479123411E-2</v>
      </c>
      <c r="F28" s="5">
        <v>8.0289915933711275E-3</v>
      </c>
      <c r="G28" s="5">
        <v>4.7824028493883612E-2</v>
      </c>
      <c r="H28" s="5">
        <v>5.5410649433466318E-3</v>
      </c>
      <c r="I28" s="5">
        <v>0</v>
      </c>
      <c r="J28" s="5">
        <v>6.4144366936518676E-3</v>
      </c>
      <c r="K28" s="5">
        <v>0</v>
      </c>
      <c r="L28" s="6">
        <v>1.1955501636998499E-2</v>
      </c>
      <c r="M28" s="9">
        <f t="shared" si="0"/>
        <v>0.76145951454385041</v>
      </c>
    </row>
    <row r="29" spans="1:13">
      <c r="A29" s="4">
        <v>1984</v>
      </c>
      <c r="B29" s="5">
        <v>0.11959379672967341</v>
      </c>
      <c r="C29" s="5">
        <v>5.134038215759211E-2</v>
      </c>
      <c r="D29" s="5">
        <v>2.0684143862347786E-2</v>
      </c>
      <c r="E29" s="5">
        <v>2.8470969346763842E-2</v>
      </c>
      <c r="F29" s="5">
        <v>1.0014553210712764E-2</v>
      </c>
      <c r="G29" s="5">
        <v>4.651623583635215E-2</v>
      </c>
      <c r="H29" s="5">
        <v>6.4550208576959036E-3</v>
      </c>
      <c r="I29" s="5">
        <v>0</v>
      </c>
      <c r="J29" s="5">
        <v>6.4598671626385626E-3</v>
      </c>
      <c r="K29" s="5">
        <v>0</v>
      </c>
      <c r="L29" s="6">
        <v>1.2914888020334466E-2</v>
      </c>
      <c r="M29" s="9">
        <f t="shared" si="0"/>
        <v>0.76014753151244685</v>
      </c>
    </row>
    <row r="30" spans="1:13">
      <c r="A30" s="4">
        <v>1985</v>
      </c>
      <c r="B30" s="5">
        <v>0.12218673582511877</v>
      </c>
      <c r="C30" s="5">
        <v>5.0685381071875965E-2</v>
      </c>
      <c r="D30" s="5">
        <v>2.1315718205989195E-2</v>
      </c>
      <c r="E30" s="5">
        <v>2.8875521456596533E-2</v>
      </c>
      <c r="F30" s="5">
        <v>8.2647285223917833E-3</v>
      </c>
      <c r="G30" s="5">
        <v>4.8094060297525422E-2</v>
      </c>
      <c r="H30" s="5">
        <v>6.6773125857977032E-3</v>
      </c>
      <c r="I30" s="5">
        <v>0</v>
      </c>
      <c r="J30" s="5">
        <v>6.2644830525772329E-3</v>
      </c>
      <c r="K30" s="5">
        <v>0</v>
      </c>
      <c r="L30" s="6">
        <v>1.2941795638374935E-2</v>
      </c>
      <c r="M30" s="9">
        <f t="shared" si="0"/>
        <v>0.76296466583047029</v>
      </c>
    </row>
    <row r="31" spans="1:13">
      <c r="A31" s="4">
        <v>1986</v>
      </c>
      <c r="B31" s="5">
        <v>0.11766605959834445</v>
      </c>
      <c r="C31" s="5">
        <v>5.0477462743296765E-2</v>
      </c>
      <c r="D31" s="5">
        <v>2.1718643022779299E-2</v>
      </c>
      <c r="E31" s="5">
        <v>2.8599727376387725E-2</v>
      </c>
      <c r="F31" s="5">
        <v>7.4585214687999486E-3</v>
      </c>
      <c r="G31" s="5">
        <v>4.4993679638779906E-2</v>
      </c>
      <c r="H31" s="5">
        <v>6.0333759643038873E-3</v>
      </c>
      <c r="I31" s="5">
        <v>0</v>
      </c>
      <c r="J31" s="5">
        <v>5.8699751271191168E-3</v>
      </c>
      <c r="K31" s="5">
        <v>0</v>
      </c>
      <c r="L31" s="6">
        <v>1.1903351091423004E-2</v>
      </c>
      <c r="M31" s="9">
        <f t="shared" si="0"/>
        <v>0.77244843502246152</v>
      </c>
    </row>
    <row r="32" spans="1:13">
      <c r="A32" s="4">
        <v>1987</v>
      </c>
      <c r="B32" s="5">
        <v>0.11717401754030451</v>
      </c>
      <c r="C32" s="5">
        <v>5.2818489422564875E-2</v>
      </c>
      <c r="D32" s="5">
        <v>2.2572774355905125E-2</v>
      </c>
      <c r="E32" s="5">
        <v>2.8138475096254893E-2</v>
      </c>
      <c r="F32" s="5">
        <v>8.7033511312601033E-3</v>
      </c>
      <c r="G32" s="5">
        <v>4.395694802471288E-2</v>
      </c>
      <c r="H32" s="5">
        <v>5.1511095821335836E-3</v>
      </c>
      <c r="I32" s="5">
        <v>0</v>
      </c>
      <c r="J32" s="5">
        <v>5.8084939937887914E-3</v>
      </c>
      <c r="K32" s="5">
        <v>0</v>
      </c>
      <c r="L32" s="6">
        <v>1.0959603575922374E-2</v>
      </c>
      <c r="M32" s="9">
        <f t="shared" si="0"/>
        <v>0.77624126348549949</v>
      </c>
    </row>
    <row r="33" spans="1:13">
      <c r="A33" s="4">
        <v>1988</v>
      </c>
      <c r="B33" s="5">
        <v>0.11512321705396798</v>
      </c>
      <c r="C33" s="5">
        <v>5.2484658466358657E-2</v>
      </c>
      <c r="D33" s="5">
        <v>2.2955705917534285E-2</v>
      </c>
      <c r="E33" s="5">
        <v>2.7001861791655819E-2</v>
      </c>
      <c r="F33" s="5">
        <v>8.7323366738095258E-3</v>
      </c>
      <c r="G33" s="5">
        <v>4.1716062065532022E-2</v>
      </c>
      <c r="H33" s="5">
        <v>5.0246586624513988E-3</v>
      </c>
      <c r="I33" s="5">
        <v>0</v>
      </c>
      <c r="J33" s="5">
        <v>6.1513639884392436E-3</v>
      </c>
      <c r="K33" s="5">
        <v>0</v>
      </c>
      <c r="L33" s="6">
        <v>1.1176022650890642E-2</v>
      </c>
      <c r="M33" s="9">
        <f t="shared" si="0"/>
        <v>0.77927414566369235</v>
      </c>
    </row>
    <row r="34" spans="1:13">
      <c r="A34" s="4">
        <v>1989</v>
      </c>
      <c r="B34" s="5">
        <v>0.11459958903167611</v>
      </c>
      <c r="C34" s="5">
        <v>5.465989944219949E-2</v>
      </c>
      <c r="D34" s="5">
        <v>2.3249440783752188E-2</v>
      </c>
      <c r="E34" s="5">
        <v>2.6031566897634102E-2</v>
      </c>
      <c r="F34" s="5">
        <v>7.861690552178011E-3</v>
      </c>
      <c r="G34" s="5">
        <v>4.0252628215240616E-2</v>
      </c>
      <c r="H34" s="5">
        <v>4.7366526306422191E-3</v>
      </c>
      <c r="I34" s="5">
        <v>0</v>
      </c>
      <c r="J34" s="5">
        <v>5.8444670962418243E-3</v>
      </c>
      <c r="K34" s="5">
        <v>0</v>
      </c>
      <c r="L34" s="6">
        <v>1.0581119726884042E-2</v>
      </c>
      <c r="M34" s="9">
        <f t="shared" si="0"/>
        <v>0.78828343963239966</v>
      </c>
    </row>
    <row r="35" spans="1:13">
      <c r="A35" s="4">
        <v>1990</v>
      </c>
      <c r="B35" s="5">
        <v>0.11527689839316077</v>
      </c>
      <c r="C35" s="5">
        <v>5.5394908881917677E-2</v>
      </c>
      <c r="D35" s="5">
        <v>2.3208027012141096E-2</v>
      </c>
      <c r="E35" s="5">
        <v>2.5214780047414929E-2</v>
      </c>
      <c r="F35" s="5">
        <v>9.470150147273643E-3</v>
      </c>
      <c r="G35" s="5">
        <v>3.9633276658923827E-2</v>
      </c>
      <c r="H35" s="5">
        <v>4.3114059244713718E-3</v>
      </c>
      <c r="I35" s="5">
        <v>0</v>
      </c>
      <c r="J35" s="5">
        <v>5.8342393256543505E-3</v>
      </c>
      <c r="K35" s="5">
        <v>0</v>
      </c>
      <c r="L35" s="6">
        <v>1.0145645250125722E-2</v>
      </c>
      <c r="M35" s="9">
        <f t="shared" si="0"/>
        <v>0.78713700021525634</v>
      </c>
    </row>
    <row r="36" spans="1:13">
      <c r="A36" s="4">
        <v>1991</v>
      </c>
      <c r="B36" s="5">
        <v>0.11461591953699231</v>
      </c>
      <c r="C36" s="5">
        <v>5.5382316571438071E-2</v>
      </c>
      <c r="D36" s="5">
        <v>2.3696821208810594E-2</v>
      </c>
      <c r="E36" s="5">
        <v>2.5578367116628326E-2</v>
      </c>
      <c r="F36" s="5">
        <v>1.1729509536558269E-2</v>
      </c>
      <c r="G36" s="5">
        <v>3.9262093046665551E-2</v>
      </c>
      <c r="H36" s="5">
        <v>4.3536722652523525E-3</v>
      </c>
      <c r="I36" s="5">
        <v>0</v>
      </c>
      <c r="J36" s="5">
        <v>6.0340791239276966E-3</v>
      </c>
      <c r="K36" s="5">
        <v>0</v>
      </c>
      <c r="L36" s="6">
        <v>1.038775138918005E-2</v>
      </c>
      <c r="M36" s="9">
        <f t="shared" si="0"/>
        <v>0.78129789300161123</v>
      </c>
    </row>
    <row r="37" spans="1:13">
      <c r="A37" s="4">
        <v>1992</v>
      </c>
      <c r="B37" s="5">
        <v>0.11620221176361487</v>
      </c>
      <c r="C37" s="5">
        <v>5.6190245198661032E-2</v>
      </c>
      <c r="D37" s="5">
        <v>2.3687645903814499E-2</v>
      </c>
      <c r="E37" s="5">
        <v>2.6528947138457257E-2</v>
      </c>
      <c r="F37" s="5">
        <v>1.2493022476098079E-2</v>
      </c>
      <c r="G37" s="5">
        <v>4.0379193870836001E-2</v>
      </c>
      <c r="H37" s="5">
        <v>4.2444746035963897E-3</v>
      </c>
      <c r="I37" s="5">
        <v>0</v>
      </c>
      <c r="J37" s="5">
        <v>6.179812351421096E-3</v>
      </c>
      <c r="K37" s="5">
        <v>0</v>
      </c>
      <c r="L37" s="6">
        <v>1.0424286955017487E-2</v>
      </c>
      <c r="M37" s="9">
        <f t="shared" si="0"/>
        <v>0.77861044470830598</v>
      </c>
    </row>
    <row r="38" spans="1:13">
      <c r="A38" s="4">
        <v>1993</v>
      </c>
      <c r="B38" s="5">
        <v>0.11623939607292312</v>
      </c>
      <c r="C38" s="5">
        <v>5.7430965978433945E-2</v>
      </c>
      <c r="D38" s="5">
        <v>2.3956878464698517E-2</v>
      </c>
      <c r="E38" s="5">
        <v>2.7189319366006985E-2</v>
      </c>
      <c r="F38" s="5">
        <v>1.5032176370392628E-2</v>
      </c>
      <c r="G38" s="5">
        <v>4.3900782401732757E-2</v>
      </c>
      <c r="H38" s="5">
        <v>4.2445668504519137E-3</v>
      </c>
      <c r="I38" s="5">
        <v>0</v>
      </c>
      <c r="J38" s="5">
        <v>6.3998505514879208E-3</v>
      </c>
      <c r="K38" s="5">
        <v>0</v>
      </c>
      <c r="L38" s="6">
        <v>1.0644417401939835E-2</v>
      </c>
      <c r="M38" s="9">
        <f t="shared" si="0"/>
        <v>0.76365893568949084</v>
      </c>
    </row>
    <row r="39" spans="1:13">
      <c r="A39" s="4">
        <v>1994</v>
      </c>
      <c r="B39" s="5">
        <v>0.1146399706724867</v>
      </c>
      <c r="C39" s="5">
        <v>5.7287290274178143E-2</v>
      </c>
      <c r="D39" s="5">
        <v>2.3019625562679034E-2</v>
      </c>
      <c r="E39" s="5">
        <v>2.6874317964806983E-2</v>
      </c>
      <c r="F39" s="5">
        <v>2.057052243895785E-2</v>
      </c>
      <c r="G39" s="5">
        <v>4.2411505933706177E-2</v>
      </c>
      <c r="H39" s="5">
        <v>3.4998635929613968E-3</v>
      </c>
      <c r="I39" s="5">
        <v>0</v>
      </c>
      <c r="J39" s="5">
        <v>6.5172725412631291E-3</v>
      </c>
      <c r="K39" s="5">
        <v>0</v>
      </c>
      <c r="L39" s="6">
        <v>1.0017136134224527E-2</v>
      </c>
      <c r="M39" s="9">
        <f t="shared" si="0"/>
        <v>0.75239443339960255</v>
      </c>
    </row>
    <row r="40" spans="1:13">
      <c r="A40" s="4">
        <v>1995</v>
      </c>
      <c r="B40" s="5">
        <v>0.1134651285794553</v>
      </c>
      <c r="C40" s="5">
        <v>5.7307040192716763E-2</v>
      </c>
      <c r="D40" s="5">
        <v>2.3553429636794139E-2</v>
      </c>
      <c r="E40" s="5">
        <v>2.7104914969657324E-2</v>
      </c>
      <c r="F40" s="5">
        <v>2.1991889945806645E-2</v>
      </c>
      <c r="G40" s="5">
        <v>4.1829705339091548E-2</v>
      </c>
      <c r="H40" s="5">
        <v>3.3570549397677714E-3</v>
      </c>
      <c r="I40" s="5">
        <v>0</v>
      </c>
      <c r="J40" s="5">
        <v>6.8322510590689417E-3</v>
      </c>
      <c r="K40" s="5">
        <v>0</v>
      </c>
      <c r="L40" s="6">
        <v>1.0189305998836714E-2</v>
      </c>
      <c r="M40" s="9">
        <f t="shared" si="0"/>
        <v>0.74949043156892092</v>
      </c>
    </row>
    <row r="41" spans="1:13">
      <c r="A41" s="4">
        <v>1996</v>
      </c>
      <c r="B41" s="5">
        <v>0.11242022688524381</v>
      </c>
      <c r="C41" s="5">
        <v>5.763953378338281E-2</v>
      </c>
      <c r="D41" s="5">
        <v>2.5606628526336554E-2</v>
      </c>
      <c r="E41" s="5">
        <v>2.7949660538230951E-2</v>
      </c>
      <c r="F41" s="5">
        <v>2.5500371298840231E-2</v>
      </c>
      <c r="G41" s="5">
        <v>4.3775531807399348E-2</v>
      </c>
      <c r="H41" s="5">
        <v>3.4995918118581461E-3</v>
      </c>
      <c r="I41" s="5">
        <v>0</v>
      </c>
      <c r="J41" s="5">
        <v>6.7055127051566434E-3</v>
      </c>
      <c r="K41" s="5">
        <v>0</v>
      </c>
      <c r="L41" s="6">
        <v>1.020510451701479E-2</v>
      </c>
      <c r="M41" s="9">
        <f t="shared" si="0"/>
        <v>0.73777044120298718</v>
      </c>
    </row>
    <row r="42" spans="1:13">
      <c r="A42" s="4">
        <v>1997</v>
      </c>
      <c r="B42" s="5">
        <v>0.11125218951529424</v>
      </c>
      <c r="C42" s="5">
        <v>5.3723397243788905E-2</v>
      </c>
      <c r="D42" s="5">
        <v>2.5088685546446412E-2</v>
      </c>
      <c r="E42" s="5">
        <v>2.6565886285550785E-2</v>
      </c>
      <c r="F42" s="5">
        <v>3.2002940289330054E-2</v>
      </c>
      <c r="G42" s="5">
        <v>4.3984355675758667E-2</v>
      </c>
      <c r="H42" s="5">
        <v>3.2292782101453936E-3</v>
      </c>
      <c r="I42" s="5">
        <v>0</v>
      </c>
      <c r="J42" s="5">
        <v>6.9737273672546979E-3</v>
      </c>
      <c r="K42" s="5">
        <v>0</v>
      </c>
      <c r="L42" s="6">
        <v>1.0203005577400091E-2</v>
      </c>
      <c r="M42" s="9">
        <f t="shared" si="0"/>
        <v>0.71537490728178776</v>
      </c>
    </row>
    <row r="43" spans="1:13">
      <c r="A43" s="4">
        <v>1998</v>
      </c>
      <c r="B43" s="5">
        <v>0.10966710687965249</v>
      </c>
      <c r="C43" s="5">
        <v>3.8825002711097976E-2</v>
      </c>
      <c r="D43" s="5">
        <v>2.110816315313321E-2</v>
      </c>
      <c r="E43" s="5">
        <v>2.6228127381495308E-2</v>
      </c>
      <c r="F43" s="5">
        <v>5.2907114069632881E-2</v>
      </c>
      <c r="G43" s="5">
        <v>4.3260804653878208E-2</v>
      </c>
      <c r="H43" s="5">
        <v>3.2253152672696941E-3</v>
      </c>
      <c r="I43" s="5">
        <v>0</v>
      </c>
      <c r="J43" s="5">
        <v>6.4320613703448964E-3</v>
      </c>
      <c r="K43" s="5">
        <v>0</v>
      </c>
      <c r="L43" s="6">
        <v>9.6573766376145901E-3</v>
      </c>
      <c r="M43" s="9">
        <f t="shared" si="0"/>
        <v>0.64918283135748922</v>
      </c>
    </row>
    <row r="44" spans="1:13">
      <c r="A44" s="4">
        <v>1999</v>
      </c>
      <c r="B44" s="5">
        <v>0.11082157591882726</v>
      </c>
      <c r="C44" s="5">
        <v>3.940628521131808E-2</v>
      </c>
      <c r="D44" s="5">
        <v>2.1135033702517583E-2</v>
      </c>
      <c r="E44" s="5">
        <v>2.6208904001582631E-2</v>
      </c>
      <c r="F44" s="5">
        <v>5.4306424838081693E-2</v>
      </c>
      <c r="G44" s="5">
        <v>4.2172780235501896E-2</v>
      </c>
      <c r="H44" s="5">
        <v>2.8014948951652443E-3</v>
      </c>
      <c r="I44" s="5">
        <v>0</v>
      </c>
      <c r="J44" s="5">
        <v>6.7885987723166289E-3</v>
      </c>
      <c r="K44" s="5">
        <v>0</v>
      </c>
      <c r="L44" s="6">
        <v>9.5900936674818728E-3</v>
      </c>
      <c r="M44" s="9">
        <f t="shared" si="0"/>
        <v>0.65067542046162741</v>
      </c>
    </row>
    <row r="45" spans="1:13">
      <c r="A45" s="4">
        <v>2000</v>
      </c>
      <c r="B45" s="5">
        <v>0.10759869075144705</v>
      </c>
      <c r="C45" s="5">
        <v>3.8729176521207422E-2</v>
      </c>
      <c r="D45" s="5">
        <v>2.136052722839302E-2</v>
      </c>
      <c r="E45" s="5">
        <v>2.5948869269916804E-2</v>
      </c>
      <c r="F45" s="5">
        <v>5.9529411605023903E-2</v>
      </c>
      <c r="G45" s="5">
        <v>3.5756492799200824E-2</v>
      </c>
      <c r="H45" s="5">
        <v>3.026772001951793E-3</v>
      </c>
      <c r="I45" s="5">
        <v>0</v>
      </c>
      <c r="J45" s="5">
        <v>6.1946350126941187E-3</v>
      </c>
      <c r="K45" s="5">
        <v>0</v>
      </c>
      <c r="L45" s="6">
        <v>9.2214070146459121E-3</v>
      </c>
      <c r="M45" s="9">
        <f t="shared" si="0"/>
        <v>0.6494743821774096</v>
      </c>
    </row>
    <row r="46" spans="1:13">
      <c r="A46" s="4">
        <v>2001</v>
      </c>
      <c r="B46" s="5">
        <v>0.10820053448500103</v>
      </c>
      <c r="C46" s="5">
        <v>3.9361572110052409E-2</v>
      </c>
      <c r="D46" s="5">
        <v>2.2047408257525304E-2</v>
      </c>
      <c r="E46" s="5">
        <v>2.5777039104721282E-2</v>
      </c>
      <c r="F46" s="5">
        <v>6.2601081910578005E-2</v>
      </c>
      <c r="G46" s="5">
        <v>3.7636508371180162E-2</v>
      </c>
      <c r="H46" s="5">
        <v>3.2874945018891281E-3</v>
      </c>
      <c r="I46" s="5">
        <v>0</v>
      </c>
      <c r="J46" s="5">
        <v>5.9975648188874903E-3</v>
      </c>
      <c r="K46" s="5">
        <v>0</v>
      </c>
      <c r="L46" s="6">
        <v>9.2850593207766188E-3</v>
      </c>
      <c r="M46" s="9">
        <f t="shared" si="0"/>
        <v>0.64080241487022793</v>
      </c>
    </row>
    <row r="47" spans="1:13">
      <c r="A47" s="4">
        <v>2002</v>
      </c>
      <c r="B47" s="5">
        <v>0.10874722016308376</v>
      </c>
      <c r="C47" s="5">
        <v>4.0044604106872453E-2</v>
      </c>
      <c r="D47" s="5">
        <v>2.2531599855543521E-2</v>
      </c>
      <c r="E47" s="5">
        <v>2.5984870084202923E-2</v>
      </c>
      <c r="F47" s="5">
        <v>6.2844208752288813E-2</v>
      </c>
      <c r="G47" s="5">
        <v>3.8548364410484502E-2</v>
      </c>
      <c r="H47" s="5">
        <v>3.4099966420203637E-3</v>
      </c>
      <c r="I47" s="5">
        <v>0</v>
      </c>
      <c r="J47" s="5">
        <v>5.670930667224218E-3</v>
      </c>
      <c r="K47" s="5">
        <v>0</v>
      </c>
      <c r="L47" s="6">
        <v>9.0809273092445821E-3</v>
      </c>
      <c r="M47" s="9">
        <f t="shared" si="0"/>
        <v>0.64106551335741169</v>
      </c>
    </row>
    <row r="48" spans="1:13">
      <c r="A48" s="4">
        <v>2003</v>
      </c>
      <c r="B48" s="5">
        <v>0.10961707142826323</v>
      </c>
      <c r="C48" s="5">
        <v>4.0481275808059235E-2</v>
      </c>
      <c r="D48" s="5">
        <v>2.3016828441860478E-2</v>
      </c>
      <c r="E48" s="5">
        <v>2.6242223294764944E-2</v>
      </c>
      <c r="F48" s="5">
        <v>6.2570601357444591E-2</v>
      </c>
      <c r="G48" s="5">
        <v>3.6329586214250885E-2</v>
      </c>
      <c r="H48" s="5">
        <v>3.3169308265421039E-3</v>
      </c>
      <c r="I48" s="5">
        <v>0</v>
      </c>
      <c r="J48" s="5">
        <v>6.0338541329570802E-3</v>
      </c>
      <c r="K48" s="5">
        <v>0</v>
      </c>
      <c r="L48" s="6">
        <v>9.3507849594991841E-3</v>
      </c>
      <c r="M48" s="9">
        <f t="shared" si="0"/>
        <v>0.64808834037295748</v>
      </c>
    </row>
    <row r="49" spans="1:13">
      <c r="A49" s="4">
        <v>2004</v>
      </c>
      <c r="B49" s="5">
        <v>0.10790179634787407</v>
      </c>
      <c r="C49" s="5">
        <v>3.9865268013593476E-2</v>
      </c>
      <c r="D49" s="5">
        <v>2.3772012159603045E-2</v>
      </c>
      <c r="E49" s="5">
        <v>2.5834439788032366E-2</v>
      </c>
      <c r="F49" s="5">
        <v>5.6035700556804166E-2</v>
      </c>
      <c r="G49" s="5">
        <v>4.3266826169088293E-2</v>
      </c>
      <c r="H49" s="5">
        <v>3.1560490251800002E-3</v>
      </c>
      <c r="I49" s="5">
        <v>0</v>
      </c>
      <c r="J49" s="5">
        <v>6.0815113188546956E-3</v>
      </c>
      <c r="K49" s="5">
        <v>0</v>
      </c>
      <c r="L49" s="6">
        <v>9.2375603440346954E-3</v>
      </c>
      <c r="M49" s="9">
        <f t="shared" si="0"/>
        <v>0.6451936564081302</v>
      </c>
    </row>
    <row r="50" spans="1:13">
      <c r="A50" s="4">
        <v>2005</v>
      </c>
      <c r="B50" s="5">
        <v>0.1084048221160831</v>
      </c>
      <c r="C50" s="5">
        <v>3.987638248220253E-2</v>
      </c>
      <c r="D50" s="5">
        <v>2.3979664572134244E-2</v>
      </c>
      <c r="E50" s="5">
        <v>2.4846769214005519E-2</v>
      </c>
      <c r="F50" s="5">
        <v>5.90501507336917E-2</v>
      </c>
      <c r="G50" s="5">
        <v>4.1756507200711897E-2</v>
      </c>
      <c r="H50" s="5">
        <v>3.4524031127415372E-3</v>
      </c>
      <c r="I50" s="5">
        <v>0</v>
      </c>
      <c r="J50" s="5">
        <v>6.5397196898154871E-3</v>
      </c>
      <c r="K50" s="5">
        <v>0</v>
      </c>
      <c r="L50" s="6">
        <v>9.9921228025570234E-3</v>
      </c>
      <c r="M50" s="9">
        <f t="shared" si="0"/>
        <v>0.64015436555975025</v>
      </c>
    </row>
    <row r="51" spans="1:13">
      <c r="A51" s="4">
        <v>2006</v>
      </c>
      <c r="B51" s="5">
        <v>0.1091020091320738</v>
      </c>
      <c r="C51" s="5">
        <v>4.0111136330518452E-2</v>
      </c>
      <c r="D51" s="5">
        <v>2.4353731620604533E-2</v>
      </c>
      <c r="E51" s="5">
        <v>2.3169075541394166E-2</v>
      </c>
      <c r="F51" s="5">
        <v>7.0320976846958941E-2</v>
      </c>
      <c r="G51" s="5">
        <v>3.0702278034756919E-2</v>
      </c>
      <c r="H51" s="5">
        <v>4.0146347197567095E-3</v>
      </c>
      <c r="I51" s="5">
        <v>0</v>
      </c>
      <c r="J51" s="5">
        <v>9.2631665620271919E-3</v>
      </c>
      <c r="K51" s="5">
        <v>-1.1817308687170948E-3</v>
      </c>
      <c r="L51" s="6">
        <v>1.2096070413066805E-2</v>
      </c>
      <c r="M51" s="9">
        <f t="shared" si="0"/>
        <v>0.63492851871247746</v>
      </c>
    </row>
    <row r="52" spans="1:13">
      <c r="A52" s="4">
        <v>2007</v>
      </c>
      <c r="B52" s="5">
        <v>0.10773873044508524</v>
      </c>
      <c r="C52" s="5">
        <v>3.9698515281679531E-2</v>
      </c>
      <c r="D52" s="5">
        <v>2.3795010619874542E-2</v>
      </c>
      <c r="E52" s="5">
        <v>2.3208708916359972E-2</v>
      </c>
      <c r="F52" s="5">
        <v>7.1072297711515076E-2</v>
      </c>
      <c r="G52" s="5">
        <v>3.1421030034945473E-2</v>
      </c>
      <c r="H52" s="5">
        <v>3.9266702307061956E-3</v>
      </c>
      <c r="I52" s="5">
        <v>0</v>
      </c>
      <c r="J52" s="5">
        <v>9.1356722514753259E-3</v>
      </c>
      <c r="K52" s="5">
        <v>-1.3520472930156522E-3</v>
      </c>
      <c r="L52" s="6">
        <v>1.171029518916587E-2</v>
      </c>
      <c r="M52" s="9">
        <f t="shared" si="0"/>
        <v>0.62998339416166393</v>
      </c>
    </row>
    <row r="53" spans="1:13">
      <c r="A53" s="4">
        <v>2008</v>
      </c>
      <c r="B53" s="5">
        <v>0.10795623115577889</v>
      </c>
      <c r="C53" s="5">
        <v>3.9015628140703522E-2</v>
      </c>
      <c r="D53" s="5">
        <v>2.4262201005025127E-2</v>
      </c>
      <c r="E53" s="5">
        <v>2.3572613065326632E-2</v>
      </c>
      <c r="F53" s="5">
        <v>7.4621206030150766E-2</v>
      </c>
      <c r="G53" s="5">
        <v>3.1592945824369147E-2</v>
      </c>
      <c r="H53" s="5">
        <v>3.9141206030150755E-3</v>
      </c>
      <c r="I53" s="5">
        <v>0</v>
      </c>
      <c r="J53" s="5">
        <v>9.25854271356784E-3</v>
      </c>
      <c r="K53" s="5">
        <v>1.7855778894472363E-3</v>
      </c>
      <c r="L53" s="6">
        <v>1.4958241206030152E-2</v>
      </c>
      <c r="M53" s="9">
        <f t="shared" si="0"/>
        <v>0.61651765596188013</v>
      </c>
    </row>
    <row r="54" spans="1:13">
      <c r="A54" s="4">
        <v>2009</v>
      </c>
      <c r="B54" s="5">
        <v>0.11131788784197041</v>
      </c>
      <c r="C54" s="5">
        <v>4.0084619596660882E-2</v>
      </c>
      <c r="D54" s="5">
        <v>2.6208111207537813E-2</v>
      </c>
      <c r="E54" s="5">
        <v>2.4911464790478552E-2</v>
      </c>
      <c r="F54" s="5">
        <v>7.6504669807422099E-2</v>
      </c>
      <c r="G54" s="5">
        <v>3.4767585166525589E-2</v>
      </c>
      <c r="H54" s="5">
        <v>3.9641086040168609E-3</v>
      </c>
      <c r="I54" s="5">
        <v>0</v>
      </c>
      <c r="J54" s="5">
        <v>1.0366807174146623E-2</v>
      </c>
      <c r="K54" s="5">
        <v>-1.8128925944292916E-3</v>
      </c>
      <c r="L54" s="6">
        <v>1.2518023183734192E-2</v>
      </c>
      <c r="M54" s="9">
        <f t="shared" si="0"/>
        <v>0.62063871085712186</v>
      </c>
    </row>
    <row r="55" spans="1:13">
      <c r="A55" s="4">
        <v>2010</v>
      </c>
      <c r="B55" s="5">
        <v>0.1101426549603597</v>
      </c>
      <c r="C55" s="5">
        <v>3.9427266009543729E-2</v>
      </c>
      <c r="D55" s="5">
        <v>2.6089185877785154E-2</v>
      </c>
      <c r="E55" s="5">
        <v>2.4847528274238192E-2</v>
      </c>
      <c r="F55" s="5">
        <v>7.5317079769046752E-2</v>
      </c>
      <c r="G55" s="5">
        <v>3.3828819184520423E-2</v>
      </c>
      <c r="H55" s="5">
        <v>3.8113497739313404E-3</v>
      </c>
      <c r="I55" s="5">
        <v>0</v>
      </c>
      <c r="J55" s="5">
        <v>1.0155520208409003E-2</v>
      </c>
      <c r="K55" s="5">
        <v>-1.3754743684480793E-3</v>
      </c>
      <c r="L55" s="6">
        <v>1.2591395613892265E-2</v>
      </c>
      <c r="M55" s="9">
        <f t="shared" si="0"/>
        <v>0.62222005334653452</v>
      </c>
    </row>
    <row r="56" spans="1:13">
      <c r="A56" s="4">
        <v>2011</v>
      </c>
      <c r="B56" s="5">
        <v>0.11155845308347005</v>
      </c>
      <c r="C56" s="5">
        <v>3.9484579376482989E-2</v>
      </c>
      <c r="D56" s="5">
        <v>2.5003351275688715E-2</v>
      </c>
      <c r="E56" s="5">
        <v>2.4915565909411626E-2</v>
      </c>
      <c r="F56" s="5">
        <v>7.9089422110321272E-2</v>
      </c>
      <c r="G56" s="5">
        <v>3.3512202565562588E-2</v>
      </c>
      <c r="H56" s="5">
        <v>3.6573687250289872E-3</v>
      </c>
      <c r="I56" s="5">
        <v>0</v>
      </c>
      <c r="J56" s="5">
        <v>9.2357118160203405E-3</v>
      </c>
      <c r="K56" s="5">
        <v>-1.0950415126802678E-3</v>
      </c>
      <c r="L56" s="6">
        <v>1.179803902836906E-2</v>
      </c>
      <c r="M56" s="9">
        <f t="shared" si="0"/>
        <v>0.61765722015061997</v>
      </c>
    </row>
    <row r="57" spans="1:13">
      <c r="A57" s="4">
        <v>2012</v>
      </c>
      <c r="B57" s="5">
        <v>0.11269151222988029</v>
      </c>
      <c r="C57" s="5">
        <v>4.0225754410193625E-2</v>
      </c>
      <c r="D57" s="5">
        <v>2.6268422631563575E-2</v>
      </c>
      <c r="E57" s="5">
        <v>2.5733167902687707E-2</v>
      </c>
      <c r="F57" s="5">
        <v>8.269710533082858E-2</v>
      </c>
      <c r="G57" s="5">
        <v>3.4062583249427208E-2</v>
      </c>
      <c r="H57" s="5">
        <v>3.8774411754706134E-3</v>
      </c>
      <c r="I57" s="5">
        <v>0</v>
      </c>
      <c r="J57" s="5">
        <v>9.5989631693344842E-3</v>
      </c>
      <c r="K57" s="5">
        <v>-1.8091143602387988E-3</v>
      </c>
      <c r="L57" s="6">
        <v>1.1667289984566299E-2</v>
      </c>
      <c r="M57" s="9">
        <f t="shared" si="0"/>
        <v>0.61473351457937531</v>
      </c>
    </row>
    <row r="58" spans="1:13">
      <c r="A58" s="4">
        <v>2013</v>
      </c>
      <c r="B58" s="5">
        <v>0.11347122553236444</v>
      </c>
      <c r="C58" s="5">
        <v>4.1653645243808574E-2</v>
      </c>
      <c r="D58" s="5">
        <v>2.663198729290665E-2</v>
      </c>
      <c r="E58" s="5">
        <v>2.5732519883491043E-2</v>
      </c>
      <c r="F58" s="5">
        <v>8.405051614071625E-2</v>
      </c>
      <c r="G58" s="5">
        <v>3.4180949895941712E-2</v>
      </c>
      <c r="H58" s="5">
        <v>3.7961519307558745E-3</v>
      </c>
      <c r="I58" s="5">
        <v>0</v>
      </c>
      <c r="J58" s="5">
        <v>1.007923006150328E-2</v>
      </c>
      <c r="K58" s="5">
        <v>-1.5129949453817244E-3</v>
      </c>
      <c r="L58" s="6">
        <v>1.236238704687743E-2</v>
      </c>
      <c r="M58" s="9">
        <f t="shared" si="0"/>
        <v>0.61372277269324704</v>
      </c>
    </row>
    <row r="59" spans="1:13">
      <c r="A59" s="4">
        <v>2014</v>
      </c>
      <c r="B59" s="5">
        <v>0.11434735874873997</v>
      </c>
      <c r="C59" s="5">
        <v>4.2384487770768239E-2</v>
      </c>
      <c r="D59" s="5">
        <v>2.6964267786323468E-2</v>
      </c>
      <c r="E59" s="5">
        <v>2.5749245612153408E-2</v>
      </c>
      <c r="F59" s="5">
        <v>8.5013852692046796E-2</v>
      </c>
      <c r="G59" s="5">
        <v>3.4689089483415633E-2</v>
      </c>
      <c r="H59" s="5">
        <v>3.7821964339197892E-3</v>
      </c>
      <c r="I59" s="5">
        <v>0</v>
      </c>
      <c r="J59" s="5">
        <v>9.4976457340786909E-3</v>
      </c>
      <c r="K59" s="5">
        <v>-1.6756784900262428E-3</v>
      </c>
      <c r="L59" s="6">
        <v>1.1604163677972236E-2</v>
      </c>
      <c r="M59" s="9">
        <f t="shared" si="0"/>
        <v>0.61465544920952442</v>
      </c>
    </row>
    <row r="60" spans="1:13">
      <c r="A60" s="4">
        <v>2015</v>
      </c>
      <c r="B60" s="5">
        <v>0.11265804246566506</v>
      </c>
      <c r="C60" s="5">
        <v>4.2695577636433509E-2</v>
      </c>
      <c r="D60" s="5">
        <v>2.636570723201723E-2</v>
      </c>
      <c r="E60" s="5">
        <v>2.5357476735280517E-2</v>
      </c>
      <c r="F60" s="5">
        <v>8.320557081350885E-2</v>
      </c>
      <c r="G60" s="5">
        <v>3.8067746679990341E-2</v>
      </c>
      <c r="H60" s="5">
        <v>3.5372902260930716E-3</v>
      </c>
      <c r="I60" s="5">
        <v>0</v>
      </c>
      <c r="J60" s="5">
        <v>9.4889208281534222E-3</v>
      </c>
      <c r="K60" s="5">
        <v>-2.0294468035345205E-3</v>
      </c>
      <c r="L60" s="6">
        <v>1.0996764250711973E-2</v>
      </c>
      <c r="M60" s="9">
        <f t="shared" si="0"/>
        <v>0.61022161312285339</v>
      </c>
    </row>
    <row r="61" spans="1:13">
      <c r="A61" s="4">
        <v>2016</v>
      </c>
      <c r="B61" s="5">
        <v>0.11235551359675673</v>
      </c>
      <c r="C61" s="5">
        <v>4.3404787753845632E-2</v>
      </c>
      <c r="D61" s="5">
        <v>2.5670846024700031E-2</v>
      </c>
      <c r="E61" s="5">
        <v>2.5271762629496389E-2</v>
      </c>
      <c r="F61" s="5">
        <v>8.2508881768638048E-2</v>
      </c>
      <c r="G61" s="5">
        <v>4.205596691048033E-2</v>
      </c>
      <c r="H61" s="5">
        <v>3.3714472365366545E-3</v>
      </c>
      <c r="I61" s="5">
        <v>0</v>
      </c>
      <c r="J61" s="5">
        <v>9.587691474980722E-3</v>
      </c>
      <c r="K61" s="5">
        <v>-1.9258730210648801E-3</v>
      </c>
      <c r="L61" s="6">
        <v>1.1033265690452496E-2</v>
      </c>
      <c r="M61" s="9">
        <f t="shared" si="0"/>
        <v>0.60386296062827682</v>
      </c>
    </row>
    <row r="62" spans="1:13">
      <c r="A62" s="4">
        <v>2017</v>
      </c>
      <c r="B62" s="5">
        <v>0.1127379945114525</v>
      </c>
      <c r="C62" s="5">
        <v>4.4083801366769634E-2</v>
      </c>
      <c r="D62" s="5">
        <v>2.5420523736506086E-2</v>
      </c>
      <c r="E62" s="5">
        <v>2.4751699734823478E-2</v>
      </c>
      <c r="F62" s="5">
        <v>8.2461542422352846E-2</v>
      </c>
      <c r="G62" s="5">
        <v>4.2105423922439468E-2</v>
      </c>
      <c r="H62" s="5">
        <v>3.3791439558996214E-3</v>
      </c>
      <c r="I62" s="5">
        <v>0</v>
      </c>
      <c r="J62" s="5">
        <v>9.504006011307858E-3</v>
      </c>
      <c r="K62" s="5">
        <v>-1.9614946408335189E-3</v>
      </c>
      <c r="L62" s="6">
        <v>1.092165532637396E-2</v>
      </c>
      <c r="M62" s="9">
        <f t="shared" si="0"/>
        <v>0.60439273281891648</v>
      </c>
    </row>
    <row r="63" spans="1:13">
      <c r="A63" s="4">
        <v>2018</v>
      </c>
      <c r="B63" s="5">
        <v>0.11273032649319872</v>
      </c>
      <c r="C63" s="5">
        <v>3.798852236364416E-2</v>
      </c>
      <c r="D63" s="5">
        <v>2.4231754262931022E-2</v>
      </c>
      <c r="E63" s="5">
        <v>2.452488215192308E-2</v>
      </c>
      <c r="F63" s="5">
        <v>8.9426844184951532E-2</v>
      </c>
      <c r="G63" s="5">
        <v>4.2238767442640476E-2</v>
      </c>
      <c r="H63" s="5">
        <v>3.961801217052318E-3</v>
      </c>
      <c r="I63" s="5">
        <v>0</v>
      </c>
      <c r="J63" s="5">
        <v>8.8073897738904783E-3</v>
      </c>
      <c r="K63" s="5">
        <v>-1.8740338538051247E-3</v>
      </c>
      <c r="L63" s="6">
        <v>1.0895157137137672E-2</v>
      </c>
      <c r="M63" s="9">
        <f t="shared" si="0"/>
        <v>0.58319983018657717</v>
      </c>
    </row>
    <row r="64" spans="1:13">
      <c r="A64" s="4">
        <v>2019</v>
      </c>
      <c r="B64" s="5">
        <v>0.10172865631913731</v>
      </c>
      <c r="C64" s="5">
        <v>3.6293794072626222E-2</v>
      </c>
      <c r="D64" s="5">
        <v>2.4360956769715739E-2</v>
      </c>
      <c r="E64" s="5">
        <v>2.3993434769326787E-2</v>
      </c>
      <c r="F64" s="5">
        <v>0.10005110995897964</v>
      </c>
      <c r="G64" s="5">
        <v>4.3516752480360431E-2</v>
      </c>
      <c r="H64" s="5">
        <v>3.2935601287225964E-3</v>
      </c>
      <c r="I64" s="5">
        <v>0</v>
      </c>
      <c r="J64" s="5">
        <v>8.9285657018502128E-3</v>
      </c>
      <c r="K64" s="5">
        <v>-1.7978157286776988E-3</v>
      </c>
      <c r="L64" s="6">
        <v>1.042431010189511E-2</v>
      </c>
      <c r="M64" s="9">
        <f t="shared" si="0"/>
        <v>0.54757288121511871</v>
      </c>
    </row>
    <row r="65" spans="1:13">
      <c r="A65" s="4">
        <v>2020</v>
      </c>
      <c r="B65" s="5">
        <v>0.10217601786845051</v>
      </c>
      <c r="C65" s="5">
        <v>3.6480725332100235E-2</v>
      </c>
      <c r="D65" s="5">
        <v>2.4711695242499165E-2</v>
      </c>
      <c r="E65" s="5">
        <v>2.5190270701158965E-2</v>
      </c>
      <c r="F65" s="5">
        <v>0.10560786981360287</v>
      </c>
      <c r="G65" s="5">
        <v>5.490447642989877E-2</v>
      </c>
      <c r="H65" s="5">
        <v>2.9925341072417609E-3</v>
      </c>
      <c r="I65" s="5">
        <v>0</v>
      </c>
      <c r="J65" s="5">
        <v>8.9124633995261993E-3</v>
      </c>
      <c r="K65" s="5">
        <v>-4.3173332252070071E-3</v>
      </c>
      <c r="L65" s="6">
        <v>7.5876642815609525E-3</v>
      </c>
      <c r="M65" s="9">
        <f t="shared" si="0"/>
        <v>0.52868105767625362</v>
      </c>
    </row>
    <row r="66" spans="1:13">
      <c r="A66" s="4">
        <v>2021</v>
      </c>
      <c r="B66" s="5">
        <v>0.10170514197588455</v>
      </c>
      <c r="C66" s="5">
        <v>3.6341707793383207E-2</v>
      </c>
      <c r="D66" s="5">
        <v>2.3802460984441623E-2</v>
      </c>
      <c r="E66" s="5">
        <v>2.3715143961449733E-2</v>
      </c>
      <c r="F66" s="5">
        <v>0.10437789611427287</v>
      </c>
      <c r="G66" s="5">
        <v>4.8503665321426324E-2</v>
      </c>
      <c r="H66" s="5">
        <v>2.7945075598998764E-3</v>
      </c>
      <c r="I66" s="5">
        <v>0</v>
      </c>
      <c r="J66" s="5">
        <v>8.6577659122316405E-3</v>
      </c>
      <c r="K66" s="5">
        <v>-3.1190717123944717E-3</v>
      </c>
      <c r="L66" s="6">
        <v>8.333201759737046E-3</v>
      </c>
      <c r="M66" s="9">
        <f t="shared" si="0"/>
        <v>0.53510834886016823</v>
      </c>
    </row>
    <row r="67" spans="1:13">
      <c r="A67" s="4">
        <v>2022</v>
      </c>
      <c r="B67" s="5">
        <v>0.16203330527766638</v>
      </c>
      <c r="C67" s="5"/>
      <c r="D67" s="5"/>
      <c r="E67" s="5">
        <v>2.3484664471169509E-2</v>
      </c>
      <c r="F67" s="5">
        <v>0.1049704699983242</v>
      </c>
      <c r="G67" s="5">
        <v>4.3817649462329147E-2</v>
      </c>
      <c r="H67" s="5">
        <v>2.7279485282072431E-3</v>
      </c>
      <c r="I67" s="5">
        <v>0</v>
      </c>
      <c r="J67" s="5">
        <v>8.9568526437288059E-3</v>
      </c>
      <c r="K67" s="5">
        <v>-2.0519425254242715E-3</v>
      </c>
      <c r="L67" s="6">
        <v>9.6328586465117775E-3</v>
      </c>
      <c r="M67" s="9">
        <f t="shared" si="0"/>
        <v>0.53939215347750558</v>
      </c>
    </row>
    <row r="68" spans="1:13">
      <c r="A68" s="3"/>
    </row>
    <row r="70" spans="1:13" ht="15">
      <c r="A70" s="1" t="s">
        <v>0</v>
      </c>
    </row>
    <row r="71" spans="1:13" ht="15.75">
      <c r="A71" s="2" t="s">
        <v>1</v>
      </c>
    </row>
  </sheetData>
  <hyperlinks>
    <hyperlink ref="A71" r:id="rId1" xr:uid="{1258F3D3-D608-4E6B-BD0F-33E105F1625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255D4-6DD8-4A5A-9622-06CC109341A4}">
  <dimension ref="A1:K69"/>
  <sheetViews>
    <sheetView zoomScale="63" workbookViewId="0">
      <selection activeCell="A2" sqref="A2"/>
    </sheetView>
  </sheetViews>
  <sheetFormatPr baseColWidth="10" defaultRowHeight="14.25"/>
  <sheetData>
    <row r="1" spans="1:11" ht="15">
      <c r="A1" s="8" t="s">
        <v>85</v>
      </c>
    </row>
    <row r="2" spans="1:11" ht="15">
      <c r="A2" s="8"/>
    </row>
    <row r="3" spans="1:11"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</row>
    <row r="4" spans="1:11">
      <c r="A4" s="7">
        <v>1959</v>
      </c>
      <c r="B4" s="6">
        <v>0.14478434353030592</v>
      </c>
      <c r="C4" s="6">
        <v>4.9472734182025462E-2</v>
      </c>
      <c r="D4" s="6">
        <v>3.9283678510355309E-2</v>
      </c>
      <c r="E4" s="6">
        <v>7.7902337070112106E-3</v>
      </c>
      <c r="F4" s="6">
        <v>5.2085312559376783E-2</v>
      </c>
      <c r="G4" s="6">
        <v>1.8525555766672999E-3</v>
      </c>
      <c r="H4" s="6">
        <v>1.3537906137184115E-3</v>
      </c>
      <c r="I4" s="6">
        <v>7.3627208816264488E-4</v>
      </c>
      <c r="J4" s="6">
        <v>0</v>
      </c>
      <c r="K4" s="10">
        <f>(E4+F4+G4)/B4</f>
        <v>0.42634514435695542</v>
      </c>
    </row>
    <row r="5" spans="1:11">
      <c r="A5" s="7">
        <v>1960</v>
      </c>
      <c r="B5" s="6">
        <v>0.1439507655358751</v>
      </c>
      <c r="C5" s="6">
        <v>5.0692627696530428E-2</v>
      </c>
      <c r="D5" s="6">
        <v>3.8684221812411546E-2</v>
      </c>
      <c r="E5" s="6">
        <v>7.8269074066132007E-3</v>
      </c>
      <c r="F5" s="6">
        <v>5.0671184114594502E-2</v>
      </c>
      <c r="G5" s="6">
        <v>1.822704464553759E-3</v>
      </c>
      <c r="H5" s="6">
        <v>1.5010507355148605E-3</v>
      </c>
      <c r="I5" s="6">
        <v>5.7897671227001763E-4</v>
      </c>
      <c r="J5" s="6">
        <v>0</v>
      </c>
      <c r="K5" s="10">
        <f t="shared" ref="K5:K66" si="0">(E5+F5+G5)/B5</f>
        <v>0.41903768806792796</v>
      </c>
    </row>
    <row r="6" spans="1:11">
      <c r="A6" s="7">
        <v>1961</v>
      </c>
      <c r="B6" s="6">
        <v>0.14960333946623935</v>
      </c>
      <c r="C6" s="6">
        <v>5.4563079905830217E-2</v>
      </c>
      <c r="D6" s="6">
        <v>3.8399905038874714E-2</v>
      </c>
      <c r="E6" s="6">
        <v>8.071695649593447E-3</v>
      </c>
      <c r="F6" s="6">
        <v>5.2485805290126024E-2</v>
      </c>
      <c r="G6" s="6">
        <v>1.9190060735553049E-3</v>
      </c>
      <c r="H6" s="6">
        <v>1.7409539636378025E-3</v>
      </c>
      <c r="I6" s="6">
        <v>4.9458919421528484E-4</v>
      </c>
      <c r="J6" s="6">
        <v>0</v>
      </c>
      <c r="K6" s="10">
        <f t="shared" si="0"/>
        <v>0.41761438772811421</v>
      </c>
    </row>
    <row r="7" spans="1:11">
      <c r="A7" s="7">
        <v>1962</v>
      </c>
      <c r="B7" s="6">
        <v>0.15840062194109228</v>
      </c>
      <c r="C7" s="6">
        <v>5.7617894941427994E-2</v>
      </c>
      <c r="D7" s="6">
        <v>3.8765305581567926E-2</v>
      </c>
      <c r="E7" s="6">
        <v>8.5516900189055965E-3</v>
      </c>
      <c r="F7" s="6">
        <v>5.5038252910931673E-2</v>
      </c>
      <c r="G7" s="6">
        <v>2.0495785995724154E-3</v>
      </c>
      <c r="H7" s="6">
        <v>2.0495785995724154E-3</v>
      </c>
      <c r="I7" s="6">
        <v>2.8800113080198596E-3</v>
      </c>
      <c r="J7" s="6">
        <v>0</v>
      </c>
      <c r="K7" s="10">
        <f t="shared" si="0"/>
        <v>0.41438929168990524</v>
      </c>
    </row>
    <row r="8" spans="1:11">
      <c r="A8" s="7">
        <v>1963</v>
      </c>
      <c r="B8" s="6">
        <v>0.1675395147805786</v>
      </c>
      <c r="C8" s="6">
        <v>6.1125658579676313E-2</v>
      </c>
      <c r="D8" s="6">
        <v>3.9499006215099219E-2</v>
      </c>
      <c r="E8" s="6">
        <v>9.2122282865886359E-3</v>
      </c>
      <c r="F8" s="6">
        <v>5.814430387733855E-2</v>
      </c>
      <c r="G8" s="6">
        <v>2.728964886266839E-3</v>
      </c>
      <c r="H8" s="6">
        <v>2.1453134366028331E-3</v>
      </c>
      <c r="I8" s="6">
        <v>3.8962677855948515E-3</v>
      </c>
      <c r="J8" s="6">
        <v>0</v>
      </c>
      <c r="K8" s="10">
        <f t="shared" si="0"/>
        <v>0.41832219188400338</v>
      </c>
    </row>
    <row r="9" spans="1:11">
      <c r="A9" s="7">
        <v>1964</v>
      </c>
      <c r="B9" s="6">
        <v>0.17181011434097504</v>
      </c>
      <c r="C9" s="6">
        <v>6.497809886796746E-2</v>
      </c>
      <c r="D9" s="6">
        <v>3.8014107742192389E-2</v>
      </c>
      <c r="E9" s="6">
        <v>1.0950566016269413E-2</v>
      </c>
      <c r="F9" s="6">
        <v>6.1052960919278684E-2</v>
      </c>
      <c r="G9" s="6">
        <v>2.5029865180044371E-3</v>
      </c>
      <c r="H9" s="6">
        <v>2.3323283463223166E-3</v>
      </c>
      <c r="I9" s="6">
        <v>2.9296319472097388E-3</v>
      </c>
      <c r="J9" s="6">
        <v>0</v>
      </c>
      <c r="K9" s="10">
        <f t="shared" si="0"/>
        <v>0.43365615429186327</v>
      </c>
    </row>
    <row r="10" spans="1:11">
      <c r="A10" s="7">
        <v>1965</v>
      </c>
      <c r="B10" s="6">
        <v>0.17571712544264972</v>
      </c>
      <c r="C10" s="6">
        <v>6.6479733554493631E-2</v>
      </c>
      <c r="D10" s="6">
        <v>3.7649908508089462E-2</v>
      </c>
      <c r="E10" s="6">
        <v>1.1373958374471782E-2</v>
      </c>
      <c r="F10" s="6">
        <v>6.4597238129089157E-2</v>
      </c>
      <c r="G10" s="6">
        <v>2.7250108605505314E-3</v>
      </c>
      <c r="H10" s="6">
        <v>2.5143820017640168E-3</v>
      </c>
      <c r="I10" s="6">
        <v>1.7508523886629018E-3</v>
      </c>
      <c r="J10" s="6">
        <v>0</v>
      </c>
      <c r="K10" s="10">
        <f t="shared" si="0"/>
        <v>0.4478573569074018</v>
      </c>
    </row>
    <row r="11" spans="1:11">
      <c r="A11" s="7">
        <v>1966</v>
      </c>
      <c r="B11" s="6">
        <v>0.1768445362829707</v>
      </c>
      <c r="C11" s="6">
        <v>6.6281755196304845E-2</v>
      </c>
      <c r="D11" s="6">
        <v>3.5906162635225475E-2</v>
      </c>
      <c r="E11" s="6">
        <v>1.0295368907256594E-2</v>
      </c>
      <c r="F11" s="6">
        <v>6.7813297678376072E-2</v>
      </c>
      <c r="G11" s="6">
        <v>3.0387747660143428E-3</v>
      </c>
      <c r="H11" s="6">
        <v>2.7105870912847939E-3</v>
      </c>
      <c r="I11" s="6">
        <v>1.0939589157651635E-3</v>
      </c>
      <c r="J11" s="6">
        <v>0</v>
      </c>
      <c r="K11" s="10">
        <f t="shared" si="0"/>
        <v>0.45886315210667394</v>
      </c>
    </row>
    <row r="12" spans="1:11">
      <c r="A12" s="7">
        <v>1967</v>
      </c>
      <c r="B12" s="6">
        <v>0.17868112827552066</v>
      </c>
      <c r="C12" s="6">
        <v>6.7901304020072231E-2</v>
      </c>
      <c r="D12" s="6">
        <v>3.5081402806062173E-2</v>
      </c>
      <c r="E12" s="6">
        <v>9.8560964907345935E-3</v>
      </c>
      <c r="F12" s="6">
        <v>6.9082685448756176E-2</v>
      </c>
      <c r="G12" s="6">
        <v>3.0603404628764949E-3</v>
      </c>
      <c r="H12" s="6">
        <v>2.9703304492624803E-3</v>
      </c>
      <c r="I12" s="6">
        <v>5.8506508849109462E-4</v>
      </c>
      <c r="J12" s="6">
        <v>0</v>
      </c>
      <c r="K12" s="10">
        <f t="shared" si="0"/>
        <v>0.45891316667716142</v>
      </c>
    </row>
    <row r="13" spans="1:11">
      <c r="A13" s="7">
        <v>1968</v>
      </c>
      <c r="B13" s="6">
        <v>0.18095670664987509</v>
      </c>
      <c r="C13" s="6">
        <v>6.6323265272415721E-2</v>
      </c>
      <c r="D13" s="6">
        <v>3.4023577017569216E-2</v>
      </c>
      <c r="E13" s="6">
        <v>1.0085265396287962E-2</v>
      </c>
      <c r="F13" s="6">
        <v>7.3363337944133619E-2</v>
      </c>
      <c r="G13" s="6">
        <v>3.6542312694840722E-3</v>
      </c>
      <c r="H13" s="6">
        <v>3.1071288477816546E-3</v>
      </c>
      <c r="I13" s="6">
        <v>4.8516629849082313E-4</v>
      </c>
      <c r="J13" s="6">
        <v>0</v>
      </c>
      <c r="K13" s="10">
        <f t="shared" si="0"/>
        <v>0.48134626354820303</v>
      </c>
    </row>
    <row r="14" spans="1:11">
      <c r="A14" s="7">
        <v>1969</v>
      </c>
      <c r="B14" s="6">
        <v>0.1802266075308398</v>
      </c>
      <c r="C14" s="6">
        <v>6.8224668258785079E-2</v>
      </c>
      <c r="D14" s="6">
        <v>3.2141638684886245E-2</v>
      </c>
      <c r="E14" s="6">
        <v>9.9208130577651682E-3</v>
      </c>
      <c r="F14" s="6">
        <v>7.2588030381928861E-2</v>
      </c>
      <c r="G14" s="6">
        <v>3.5912445457973461E-3</v>
      </c>
      <c r="H14" s="6">
        <v>3.052557863927744E-3</v>
      </c>
      <c r="I14" s="6">
        <v>6.2846779551453561E-4</v>
      </c>
      <c r="J14" s="6">
        <v>0</v>
      </c>
      <c r="K14" s="10">
        <f t="shared" si="0"/>
        <v>0.47773239015642127</v>
      </c>
    </row>
    <row r="15" spans="1:11">
      <c r="A15" s="7">
        <v>1970</v>
      </c>
      <c r="B15" s="6">
        <v>0.17903471498436624</v>
      </c>
      <c r="C15" s="6">
        <v>6.9686522889441188E-2</v>
      </c>
      <c r="D15" s="6">
        <v>2.9623987813677543E-2</v>
      </c>
      <c r="E15" s="6">
        <v>9.6287982041209016E-3</v>
      </c>
      <c r="F15" s="6">
        <v>7.2380341537721479E-2</v>
      </c>
      <c r="G15" s="6">
        <v>3.0545979315321093E-3</v>
      </c>
      <c r="H15" s="6">
        <v>3.0545979315321093E-3</v>
      </c>
      <c r="I15" s="6">
        <v>6.4940270985328313E-4</v>
      </c>
      <c r="J15" s="6">
        <v>5.8526417060851435E-4</v>
      </c>
      <c r="K15" s="10">
        <f t="shared" si="0"/>
        <v>0.47512426671443281</v>
      </c>
    </row>
    <row r="16" spans="1:11">
      <c r="A16" s="7">
        <v>1971</v>
      </c>
      <c r="B16" s="6">
        <v>0.1798989339908135</v>
      </c>
      <c r="C16" s="6">
        <v>7.088997031275833E-2</v>
      </c>
      <c r="D16" s="6">
        <v>2.9385337521654436E-2</v>
      </c>
      <c r="E16" s="6">
        <v>9.6609328838315953E-3</v>
      </c>
      <c r="F16" s="6">
        <v>7.2126339699677244E-2</v>
      </c>
      <c r="G16" s="6">
        <v>3.2131227671672044E-3</v>
      </c>
      <c r="H16" s="6">
        <v>2.9399713909874421E-3</v>
      </c>
      <c r="I16" s="6">
        <v>6.9006663455939963E-4</v>
      </c>
      <c r="J16" s="6">
        <v>6.5412566400943086E-4</v>
      </c>
      <c r="K16" s="10">
        <f t="shared" si="0"/>
        <v>0.472489711111999</v>
      </c>
    </row>
    <row r="17" spans="1:11">
      <c r="A17" s="7">
        <v>1972</v>
      </c>
      <c r="B17" s="6">
        <v>0.18348298600591734</v>
      </c>
      <c r="C17" s="6">
        <v>7.3180479189361658E-2</v>
      </c>
      <c r="D17" s="6">
        <v>2.8974390377537275E-2</v>
      </c>
      <c r="E17" s="6">
        <v>1.0049182335613039E-2</v>
      </c>
      <c r="F17" s="6">
        <v>7.3721936095193286E-2</v>
      </c>
      <c r="G17" s="6">
        <v>3.2487414349897186E-3</v>
      </c>
      <c r="H17" s="6">
        <v>2.829756924524775E-3</v>
      </c>
      <c r="I17" s="6">
        <v>6.8326704783513927E-4</v>
      </c>
      <c r="J17" s="6">
        <v>8.4441493647550232E-4</v>
      </c>
      <c r="K17" s="10">
        <f t="shared" si="0"/>
        <v>0.4742666432460918</v>
      </c>
    </row>
    <row r="18" spans="1:11">
      <c r="A18" s="7">
        <v>1973</v>
      </c>
      <c r="B18" s="6">
        <v>0.18453432006568218</v>
      </c>
      <c r="C18" s="6">
        <v>7.2655292251976658E-2</v>
      </c>
      <c r="D18" s="6">
        <v>2.9652581737203785E-2</v>
      </c>
      <c r="E18" s="6">
        <v>9.7117406903377453E-3</v>
      </c>
      <c r="F18" s="6">
        <v>7.4454804134378549E-2</v>
      </c>
      <c r="G18" s="6">
        <v>3.3965786780335832E-3</v>
      </c>
      <c r="H18" s="6">
        <v>2.9017129103730611E-3</v>
      </c>
      <c r="I18" s="6">
        <v>6.4669958273818229E-4</v>
      </c>
      <c r="J18" s="6">
        <v>8.2665077097837214E-4</v>
      </c>
      <c r="K18" s="10">
        <f t="shared" si="0"/>
        <v>0.47450860886789575</v>
      </c>
    </row>
    <row r="19" spans="1:11">
      <c r="A19" s="7">
        <v>1974</v>
      </c>
      <c r="B19" s="6">
        <v>0.18743005441284297</v>
      </c>
      <c r="C19" s="6">
        <v>7.3008721491143444E-2</v>
      </c>
      <c r="D19" s="6">
        <v>2.8050592366765718E-2</v>
      </c>
      <c r="E19" s="6">
        <v>9.5801335237139656E-3</v>
      </c>
      <c r="F19" s="6">
        <v>7.7244047389341264E-2</v>
      </c>
      <c r="G19" s="6">
        <v>4.0809632230926563E-3</v>
      </c>
      <c r="H19" s="6">
        <v>3.5358700266275613E-3</v>
      </c>
      <c r="I19" s="6">
        <v>6.0297919962952961E-4</v>
      </c>
      <c r="J19" s="6">
        <v>9.0688071624281245E-4</v>
      </c>
      <c r="K19" s="10">
        <f t="shared" si="0"/>
        <v>0.48500836443186213</v>
      </c>
    </row>
    <row r="20" spans="1:11">
      <c r="A20" s="7">
        <v>1975</v>
      </c>
      <c r="B20" s="6">
        <v>0.2109143216758069</v>
      </c>
      <c r="C20" s="6">
        <v>8.1298724650338425E-2</v>
      </c>
      <c r="D20" s="6">
        <v>2.9997902244598279E-2</v>
      </c>
      <c r="E20" s="6">
        <v>1.0321812803157764E-2</v>
      </c>
      <c r="F20" s="6">
        <v>8.6590205622840699E-2</v>
      </c>
      <c r="G20" s="6">
        <v>7.252240103089694E-3</v>
      </c>
      <c r="H20" s="6">
        <v>3.7245861214215076E-3</v>
      </c>
      <c r="I20" s="6">
        <v>8.4766442763386032E-4</v>
      </c>
      <c r="J20" s="6">
        <v>1.202998505884418E-3</v>
      </c>
      <c r="K20" s="10">
        <f t="shared" si="0"/>
        <v>0.49387001177282502</v>
      </c>
    </row>
    <row r="21" spans="1:11">
      <c r="A21" s="7">
        <v>1976</v>
      </c>
      <c r="B21" s="6">
        <v>0.21249017485058358</v>
      </c>
      <c r="C21" s="6">
        <v>8.2968752317252217E-2</v>
      </c>
      <c r="D21" s="6">
        <v>2.6383306885761321E-2</v>
      </c>
      <c r="E21" s="6">
        <v>1.0600038559076956E-2</v>
      </c>
      <c r="F21" s="6">
        <v>8.8956532055940327E-2</v>
      </c>
      <c r="G21" s="6">
        <v>8.2790787346690587E-3</v>
      </c>
      <c r="H21" s="6">
        <v>3.7817556244345903E-3</v>
      </c>
      <c r="I21" s="6">
        <v>8.8240964570140447E-4</v>
      </c>
      <c r="J21" s="6">
        <v>1.23833958682466E-3</v>
      </c>
      <c r="K21" s="10">
        <f t="shared" si="0"/>
        <v>0.50748534338358464</v>
      </c>
    </row>
    <row r="22" spans="1:11">
      <c r="A22" s="7">
        <v>1977</v>
      </c>
      <c r="B22" s="6">
        <v>0.21917889354309048</v>
      </c>
      <c r="C22" s="6">
        <v>8.354529510672673E-2</v>
      </c>
      <c r="D22" s="6">
        <v>2.7255048419417782E-2</v>
      </c>
      <c r="E22" s="6">
        <v>1.0911232712639064E-2</v>
      </c>
      <c r="F22" s="6">
        <v>9.252830635687892E-2</v>
      </c>
      <c r="G22" s="6">
        <v>9.256121115999303E-3</v>
      </c>
      <c r="H22" s="6">
        <v>3.6919189094032057E-3</v>
      </c>
      <c r="I22" s="6">
        <v>1.0068869752917833E-3</v>
      </c>
      <c r="J22" s="6">
        <v>1.8953166593727686E-3</v>
      </c>
      <c r="K22" s="10">
        <f t="shared" si="0"/>
        <v>0.51417204623930346</v>
      </c>
    </row>
    <row r="23" spans="1:11">
      <c r="A23" s="7">
        <v>1978</v>
      </c>
      <c r="B23" s="6">
        <v>0.22858400978023444</v>
      </c>
      <c r="C23" s="6">
        <v>8.5805913333680969E-2</v>
      </c>
      <c r="D23" s="6">
        <v>2.8790275387761959E-2</v>
      </c>
      <c r="E23" s="6">
        <v>1.0820253428586328E-2</v>
      </c>
      <c r="F23" s="6">
        <v>9.5235612104778294E-2</v>
      </c>
      <c r="G23" s="6">
        <v>1.1558985590377362E-2</v>
      </c>
      <c r="H23" s="6">
        <v>3.5922661985132655E-3</v>
      </c>
      <c r="I23" s="6">
        <v>1.0226370710283731E-3</v>
      </c>
      <c r="J23" s="6">
        <v>2.5783200940941984E-3</v>
      </c>
      <c r="K23" s="10">
        <f t="shared" si="0"/>
        <v>0.51453665213423905</v>
      </c>
    </row>
    <row r="24" spans="1:11">
      <c r="A24" s="7">
        <v>1979</v>
      </c>
      <c r="B24" s="6">
        <v>0.23095330438463743</v>
      </c>
      <c r="C24" s="6">
        <v>8.6133777449929144E-2</v>
      </c>
      <c r="D24" s="6">
        <v>2.8880253288414693E-2</v>
      </c>
      <c r="E24" s="6">
        <v>1.0540164414397287E-2</v>
      </c>
      <c r="F24" s="6">
        <v>9.6352008030601455E-2</v>
      </c>
      <c r="G24" s="6">
        <v>1.3508546456066171E-2</v>
      </c>
      <c r="H24" s="6">
        <v>3.7542047854070182E-3</v>
      </c>
      <c r="I24" s="6">
        <v>9.581967649452079E-4</v>
      </c>
      <c r="J24" s="6">
        <v>1.3663176092737223E-3</v>
      </c>
      <c r="K24" s="10">
        <f t="shared" si="0"/>
        <v>0.52132061596549184</v>
      </c>
    </row>
    <row r="25" spans="1:11">
      <c r="A25" s="7">
        <v>1980</v>
      </c>
      <c r="B25" s="6">
        <v>0.23575598548107354</v>
      </c>
      <c r="C25" s="6">
        <v>8.6744774438106811E-2</v>
      </c>
      <c r="D25" s="6">
        <v>2.9232302823323262E-2</v>
      </c>
      <c r="E25" s="6">
        <v>1.0236558370733277E-2</v>
      </c>
      <c r="F25" s="6">
        <v>9.830672126164465E-2</v>
      </c>
      <c r="G25" s="6">
        <v>1.4981583135158332E-2</v>
      </c>
      <c r="H25" s="6">
        <v>4.2019060561088563E-3</v>
      </c>
      <c r="I25" s="6">
        <v>9.7224953957837895E-4</v>
      </c>
      <c r="J25" s="6">
        <v>1.3164482271532532E-3</v>
      </c>
      <c r="K25" s="10">
        <f t="shared" si="0"/>
        <v>0.5239521809615002</v>
      </c>
    </row>
    <row r="26" spans="1:11">
      <c r="A26" s="7">
        <v>1981</v>
      </c>
      <c r="B26" s="6">
        <v>0.24798072160250442</v>
      </c>
      <c r="C26" s="6">
        <v>8.9525668205504144E-2</v>
      </c>
      <c r="D26" s="6">
        <v>2.9363694002496481E-2</v>
      </c>
      <c r="E26" s="6">
        <v>1.0188821303322699E-2</v>
      </c>
      <c r="F26" s="6">
        <v>0.10200372491133523</v>
      </c>
      <c r="G26" s="6">
        <v>1.9783439995244793E-2</v>
      </c>
      <c r="H26" s="6">
        <v>4.6927938816349983E-3</v>
      </c>
      <c r="I26" s="6">
        <v>1.0001783202234946E-3</v>
      </c>
      <c r="J26" s="6">
        <v>1.6112222860652653E-3</v>
      </c>
      <c r="K26" s="10">
        <f t="shared" si="0"/>
        <v>0.53220260573904976</v>
      </c>
    </row>
    <row r="27" spans="1:11">
      <c r="A27" s="7">
        <v>1982</v>
      </c>
      <c r="B27" s="6">
        <v>0.25708143792587324</v>
      </c>
      <c r="C27" s="6">
        <v>9.1041534671498198E-2</v>
      </c>
      <c r="D27" s="6">
        <v>2.9918083870377438E-2</v>
      </c>
      <c r="E27" s="6">
        <v>9.4913949220631465E-3</v>
      </c>
      <c r="F27" s="6">
        <v>0.10442744164446846</v>
      </c>
      <c r="G27" s="6">
        <v>2.2671691546497116E-2</v>
      </c>
      <c r="H27" s="6">
        <v>6.2786253282255877E-3</v>
      </c>
      <c r="I27" s="6">
        <v>9.5053784974044066E-4</v>
      </c>
      <c r="J27" s="6">
        <v>1.7935230150660079E-3</v>
      </c>
      <c r="K27" s="10">
        <f t="shared" si="0"/>
        <v>0.53131229238111377</v>
      </c>
    </row>
    <row r="28" spans="1:11">
      <c r="A28" s="7">
        <v>1983</v>
      </c>
      <c r="B28" s="6">
        <v>0.25905438256771574</v>
      </c>
      <c r="C28" s="6">
        <v>9.0390157789546538E-2</v>
      </c>
      <c r="D28" s="6">
        <v>3.0682904447503281E-2</v>
      </c>
      <c r="E28" s="6">
        <v>8.8735428380343571E-3</v>
      </c>
      <c r="F28" s="6">
        <v>0.10525550397001299</v>
      </c>
      <c r="G28" s="6">
        <v>2.3707782158660536E-2</v>
      </c>
      <c r="H28" s="6">
        <v>6.6053861527813418E-3</v>
      </c>
      <c r="I28" s="6">
        <v>8.6088234607936914E-4</v>
      </c>
      <c r="J28" s="6">
        <v>1.5517657031316832E-3</v>
      </c>
      <c r="K28" s="10">
        <f t="shared" si="0"/>
        <v>0.53207680796783241</v>
      </c>
    </row>
    <row r="29" spans="1:11">
      <c r="A29" s="7">
        <v>1984</v>
      </c>
      <c r="B29" s="6">
        <v>0.26207587683809341</v>
      </c>
      <c r="C29" s="6">
        <v>9.1002027156462745E-2</v>
      </c>
      <c r="D29" s="6">
        <v>3.0254666891588587E-2</v>
      </c>
      <c r="E29" s="6">
        <v>8.4025492421751485E-3</v>
      </c>
      <c r="F29" s="6">
        <v>0.10865229834939714</v>
      </c>
      <c r="G29" s="6">
        <v>2.2935602757390258E-2</v>
      </c>
      <c r="H29" s="6">
        <v>6.918922319021247E-3</v>
      </c>
      <c r="I29" s="6">
        <v>9.6568701733518994E-4</v>
      </c>
      <c r="J29" s="6">
        <v>1.3466723468982219E-3</v>
      </c>
      <c r="K29" s="10">
        <f t="shared" si="0"/>
        <v>0.53415999991272212</v>
      </c>
    </row>
    <row r="30" spans="1:11">
      <c r="A30" s="7">
        <v>1985</v>
      </c>
      <c r="B30" s="6">
        <v>0.26457108819170122</v>
      </c>
      <c r="C30" s="6">
        <v>9.1498072928548266E-2</v>
      </c>
      <c r="D30" s="6">
        <v>2.9524802456832668E-2</v>
      </c>
      <c r="E30" s="6">
        <v>7.9820380131353022E-3</v>
      </c>
      <c r="F30" s="6">
        <v>0.11176267337973246</v>
      </c>
      <c r="G30" s="6">
        <v>2.2369637518460266E-2</v>
      </c>
      <c r="H30" s="6">
        <v>7.2124101000156093E-3</v>
      </c>
      <c r="I30" s="6">
        <v>9.2824944002198545E-4</v>
      </c>
      <c r="J30" s="6">
        <v>1.2752423680899914E-3</v>
      </c>
      <c r="K30" s="10">
        <f t="shared" si="0"/>
        <v>0.53714995800431431</v>
      </c>
    </row>
    <row r="31" spans="1:11">
      <c r="A31" s="7">
        <v>1986</v>
      </c>
      <c r="B31" s="6">
        <v>0.261598339496872</v>
      </c>
      <c r="C31" s="6">
        <v>9.1287310868916574E-2</v>
      </c>
      <c r="D31" s="6">
        <v>2.820268983678487E-2</v>
      </c>
      <c r="E31" s="6">
        <v>7.3973606765819783E-3</v>
      </c>
      <c r="F31" s="6">
        <v>0.11089924935651171</v>
      </c>
      <c r="G31" s="6">
        <v>2.1590131074758545E-2</v>
      </c>
      <c r="H31" s="6">
        <v>7.3872084803028818E-3</v>
      </c>
      <c r="I31" s="6">
        <v>8.9500276709252242E-4</v>
      </c>
      <c r="J31" s="6">
        <v>1.3367471125049059E-3</v>
      </c>
      <c r="K31" s="10">
        <f t="shared" si="0"/>
        <v>0.53473864313089381</v>
      </c>
    </row>
    <row r="32" spans="1:11">
      <c r="A32" s="7">
        <v>1987</v>
      </c>
      <c r="B32" s="6">
        <v>0.25895386127042325</v>
      </c>
      <c r="C32" s="6">
        <v>8.9862132829399088E-2</v>
      </c>
      <c r="D32" s="6">
        <v>2.7554736871869066E-2</v>
      </c>
      <c r="E32" s="6">
        <v>7.0783281573255042E-3</v>
      </c>
      <c r="F32" s="6">
        <v>0.11092098380278703</v>
      </c>
      <c r="G32" s="6">
        <v>2.1020089822193527E-2</v>
      </c>
      <c r="H32" s="6">
        <v>7.4820803310131617E-3</v>
      </c>
      <c r="I32" s="6">
        <v>8.6947506326668148E-4</v>
      </c>
      <c r="J32" s="6">
        <v>1.2443625498946734E-3</v>
      </c>
      <c r="K32" s="10">
        <f t="shared" si="0"/>
        <v>0.53685008248295374</v>
      </c>
    </row>
    <row r="33" spans="1:11">
      <c r="A33" s="7">
        <v>1988</v>
      </c>
      <c r="B33" s="6">
        <v>0.25430347312930246</v>
      </c>
      <c r="C33" s="6">
        <v>8.8485216241272507E-2</v>
      </c>
      <c r="D33" s="6">
        <v>2.6802991067975547E-2</v>
      </c>
      <c r="E33" s="6">
        <v>6.6466724695593248E-3</v>
      </c>
      <c r="F33" s="6">
        <v>0.10968589210759391</v>
      </c>
      <c r="G33" s="6">
        <v>1.9904284953259115E-2</v>
      </c>
      <c r="H33" s="6">
        <v>7.0981215404610143E-3</v>
      </c>
      <c r="I33" s="6">
        <v>8.715233028990133E-4</v>
      </c>
      <c r="J33" s="6">
        <v>1.4554439158413522E-3</v>
      </c>
      <c r="K33" s="10">
        <f t="shared" si="0"/>
        <v>0.53572547733605558</v>
      </c>
    </row>
    <row r="34" spans="1:11">
      <c r="A34" s="7">
        <v>1989</v>
      </c>
      <c r="B34" s="6">
        <v>0.25344992941538136</v>
      </c>
      <c r="C34" s="6">
        <v>8.9129463111952467E-2</v>
      </c>
      <c r="D34" s="6">
        <v>2.5807354553213521E-2</v>
      </c>
      <c r="E34" s="6">
        <v>6.1964800724857516E-3</v>
      </c>
      <c r="F34" s="6">
        <v>0.10893441495665822</v>
      </c>
      <c r="G34" s="6">
        <v>1.8948127384000549E-2</v>
      </c>
      <c r="H34" s="6">
        <v>7.2963057345452045E-3</v>
      </c>
      <c r="I34" s="6">
        <v>2.0392685087431894E-3</v>
      </c>
      <c r="J34" s="6">
        <v>1.2949951662682376E-3</v>
      </c>
      <c r="K34" s="10">
        <f t="shared" si="0"/>
        <v>0.52901582068859532</v>
      </c>
    </row>
    <row r="35" spans="1:11">
      <c r="A35" s="7">
        <v>1990</v>
      </c>
      <c r="B35" s="6">
        <v>0.25641472257477432</v>
      </c>
      <c r="C35" s="6">
        <v>9.0299671927009759E-2</v>
      </c>
      <c r="D35" s="6">
        <v>2.490975358605331E-2</v>
      </c>
      <c r="E35" s="6">
        <v>6.006082521133169E-3</v>
      </c>
      <c r="F35" s="6">
        <v>0.11022936372997438</v>
      </c>
      <c r="G35" s="6">
        <v>1.8582533106635699E-2</v>
      </c>
      <c r="H35" s="6">
        <v>7.5818865394286271E-3</v>
      </c>
      <c r="I35" s="6">
        <v>2.7765990564908166E-3</v>
      </c>
      <c r="J35" s="6">
        <v>2.0349146291817337E-3</v>
      </c>
      <c r="K35" s="10">
        <f t="shared" si="0"/>
        <v>0.52578096142052977</v>
      </c>
    </row>
    <row r="36" spans="1:11">
      <c r="A36" s="7">
        <v>1991</v>
      </c>
      <c r="B36" s="6">
        <v>0.26179465346918684</v>
      </c>
      <c r="C36" s="6">
        <v>9.1480403718763648E-2</v>
      </c>
      <c r="D36" s="6">
        <v>2.4970046165936944E-2</v>
      </c>
      <c r="E36" s="6">
        <v>5.8058814240053635E-3</v>
      </c>
      <c r="F36" s="6">
        <v>0.1128283862793247</v>
      </c>
      <c r="G36" s="6">
        <v>1.9267052260136142E-2</v>
      </c>
      <c r="H36" s="6">
        <v>7.7899362136174283E-3</v>
      </c>
      <c r="I36" s="6">
        <v>3.0811768758432743E-3</v>
      </c>
      <c r="J36" s="6">
        <v>2.3776519555647082E-3</v>
      </c>
      <c r="K36" s="10">
        <f t="shared" si="0"/>
        <v>0.52675376726017498</v>
      </c>
    </row>
    <row r="37" spans="1:11">
      <c r="A37" s="7">
        <v>1992</v>
      </c>
      <c r="B37" s="6">
        <v>0.26950342322226961</v>
      </c>
      <c r="C37" s="6">
        <v>9.416616583055272E-2</v>
      </c>
      <c r="D37" s="6">
        <v>2.5058513114178151E-2</v>
      </c>
      <c r="E37" s="6">
        <v>5.5788981843279016E-3</v>
      </c>
      <c r="F37" s="6">
        <v>0.11612356414595999</v>
      </c>
      <c r="G37" s="6">
        <v>1.9893032106418608E-2</v>
      </c>
      <c r="H37" s="6">
        <v>8.1949569221495579E-3</v>
      </c>
      <c r="I37" s="6">
        <v>3.4165345469915056E-3</v>
      </c>
      <c r="J37" s="6">
        <v>2.6506565560190393E-3</v>
      </c>
      <c r="K37" s="10">
        <f t="shared" si="0"/>
        <v>0.52539404785195387</v>
      </c>
    </row>
    <row r="38" spans="1:11">
      <c r="A38" s="7">
        <v>1993</v>
      </c>
      <c r="B38" s="6">
        <v>0.28246123018331237</v>
      </c>
      <c r="C38" s="6">
        <v>9.7762590111901332E-2</v>
      </c>
      <c r="D38" s="6">
        <v>2.6696932340182177E-2</v>
      </c>
      <c r="E38" s="6">
        <v>5.4702913805394415E-3</v>
      </c>
      <c r="F38" s="6">
        <v>0.12096500032163152</v>
      </c>
      <c r="G38" s="6">
        <v>2.0408974312655804E-2</v>
      </c>
      <c r="H38" s="6">
        <v>8.9159783898861422E-3</v>
      </c>
      <c r="I38" s="6">
        <v>3.8526169791485844E-3</v>
      </c>
      <c r="J38" s="6">
        <v>3.8591377279067782E-3</v>
      </c>
      <c r="K38" s="10">
        <f t="shared" si="0"/>
        <v>0.51987405818323251</v>
      </c>
    </row>
    <row r="39" spans="1:11">
      <c r="A39" s="7">
        <v>1994</v>
      </c>
      <c r="B39" s="6">
        <v>0.28161744646023734</v>
      </c>
      <c r="C39" s="6">
        <v>9.7092569226572084E-2</v>
      </c>
      <c r="D39" s="6">
        <v>2.6680534715591325E-2</v>
      </c>
      <c r="E39" s="6">
        <v>5.2925078434047194E-3</v>
      </c>
      <c r="F39" s="6">
        <v>0.12181625971900151</v>
      </c>
      <c r="G39" s="6">
        <v>1.9017954576456143E-2</v>
      </c>
      <c r="H39" s="6">
        <v>9.2266573455190293E-3</v>
      </c>
      <c r="I39" s="6">
        <v>4.3299004228618196E-3</v>
      </c>
      <c r="J39" s="6">
        <v>3.4535704542354387E-3</v>
      </c>
      <c r="K39" s="10">
        <f t="shared" si="0"/>
        <v>0.51888376936723113</v>
      </c>
    </row>
    <row r="40" spans="1:11">
      <c r="A40" s="7">
        <v>1995</v>
      </c>
      <c r="B40" s="6">
        <v>0.28326743571027235</v>
      </c>
      <c r="C40" s="6">
        <v>9.8392406669292026E-2</v>
      </c>
      <c r="D40" s="6">
        <v>2.6753770384296615E-2</v>
      </c>
      <c r="E40" s="6">
        <v>5.1154965966442633E-3</v>
      </c>
      <c r="F40" s="6">
        <v>0.12327842597062784</v>
      </c>
      <c r="G40" s="6">
        <v>1.7802903603717904E-2</v>
      </c>
      <c r="H40" s="6">
        <v>9.3114857283148316E-3</v>
      </c>
      <c r="I40" s="6">
        <v>4.7023320113165077E-3</v>
      </c>
      <c r="J40" s="6">
        <v>3.0261113427066358E-3</v>
      </c>
      <c r="K40" s="10">
        <f t="shared" si="0"/>
        <v>0.51610883476391189</v>
      </c>
    </row>
    <row r="41" spans="1:11">
      <c r="A41" s="7">
        <v>1996</v>
      </c>
      <c r="B41" s="6">
        <v>0.28402560919473863</v>
      </c>
      <c r="C41" s="6">
        <v>9.8965014507118837E-2</v>
      </c>
      <c r="D41" s="6">
        <v>2.6574050461356854E-2</v>
      </c>
      <c r="E41" s="6">
        <v>4.9762064004542196E-3</v>
      </c>
      <c r="F41" s="6">
        <v>0.12290216155268674</v>
      </c>
      <c r="G41" s="6">
        <v>1.8832790419046428E-2</v>
      </c>
      <c r="H41" s="6">
        <v>9.2529595645137758E-3</v>
      </c>
      <c r="I41" s="6">
        <v>4.8065156129959413E-3</v>
      </c>
      <c r="J41" s="6">
        <v>2.69211707702005E-3</v>
      </c>
      <c r="K41" s="10">
        <f t="shared" si="0"/>
        <v>0.51654200756100377</v>
      </c>
    </row>
    <row r="42" spans="1:11">
      <c r="A42" s="7">
        <v>1997</v>
      </c>
      <c r="B42" s="6">
        <v>0.28237536918387585</v>
      </c>
      <c r="C42" s="6">
        <v>9.7019855482298176E-2</v>
      </c>
      <c r="D42" s="6">
        <v>2.7065518361688152E-2</v>
      </c>
      <c r="E42" s="6">
        <v>4.7460239797963667E-3</v>
      </c>
      <c r="F42" s="6">
        <v>0.12363381611870954</v>
      </c>
      <c r="G42" s="6">
        <v>1.8103637444956806E-2</v>
      </c>
      <c r="H42" s="6">
        <v>9.2121311747432877E-3</v>
      </c>
      <c r="I42" s="6">
        <v>4.8957523209443663E-3</v>
      </c>
      <c r="J42" s="6">
        <v>2.4446582805355485E-3</v>
      </c>
      <c r="K42" s="10">
        <f t="shared" si="0"/>
        <v>0.51875444365714585</v>
      </c>
    </row>
    <row r="43" spans="1:11">
      <c r="A43" s="7">
        <v>1998</v>
      </c>
      <c r="B43" s="6">
        <v>0.27905628536497323</v>
      </c>
      <c r="C43" s="6">
        <v>9.6368317143498042E-2</v>
      </c>
      <c r="D43" s="6">
        <v>2.6028768834703241E-2</v>
      </c>
      <c r="E43" s="6">
        <v>4.4667753086566472E-3</v>
      </c>
      <c r="F43" s="6">
        <v>0.12245108510767887</v>
      </c>
      <c r="G43" s="6">
        <v>1.7876534370037393E-2</v>
      </c>
      <c r="H43" s="6">
        <v>9.0897544265173616E-3</v>
      </c>
      <c r="I43" s="6">
        <v>5.1839164298479257E-3</v>
      </c>
      <c r="J43" s="6">
        <v>2.0579090526903748E-3</v>
      </c>
      <c r="K43" s="10">
        <f t="shared" si="0"/>
        <v>0.51887164840956235</v>
      </c>
    </row>
    <row r="44" spans="1:11">
      <c r="A44" s="7">
        <v>1999</v>
      </c>
      <c r="B44" s="6">
        <v>0.2786568736793516</v>
      </c>
      <c r="C44" s="6">
        <v>9.6479871669528983E-2</v>
      </c>
      <c r="D44" s="6">
        <v>2.5900821991645333E-2</v>
      </c>
      <c r="E44" s="6">
        <v>4.2689377757771938E-3</v>
      </c>
      <c r="F44" s="6">
        <v>0.12232996069234231</v>
      </c>
      <c r="G44" s="6">
        <v>1.7625370211619126E-2</v>
      </c>
      <c r="H44" s="6">
        <v>9.0221969282112003E-3</v>
      </c>
      <c r="I44" s="6">
        <v>5.4565537132978004E-3</v>
      </c>
      <c r="J44" s="6">
        <v>1.8420984727068382E-3</v>
      </c>
      <c r="K44" s="10">
        <f t="shared" si="0"/>
        <v>0.51756939197450569</v>
      </c>
    </row>
    <row r="45" spans="1:11">
      <c r="A45" s="7">
        <v>2000</v>
      </c>
      <c r="B45" s="6">
        <v>0.27320614556873113</v>
      </c>
      <c r="C45" s="6">
        <v>9.6043818971888351E-2</v>
      </c>
      <c r="D45" s="6">
        <v>2.4836564491621065E-2</v>
      </c>
      <c r="E45" s="6">
        <v>4.0658506145500872E-3</v>
      </c>
      <c r="F45" s="6">
        <v>0.11936910127266939</v>
      </c>
      <c r="G45" s="6">
        <v>1.7466238937182264E-2</v>
      </c>
      <c r="H45" s="6">
        <v>8.6446237131977445E-3</v>
      </c>
      <c r="I45" s="6">
        <v>5.2294612142241995E-3</v>
      </c>
      <c r="J45" s="6">
        <v>1.6163369679481131E-3</v>
      </c>
      <c r="K45" s="10">
        <f t="shared" si="0"/>
        <v>0.51573214259543398</v>
      </c>
    </row>
    <row r="46" spans="1:11">
      <c r="A46" s="7">
        <v>2001</v>
      </c>
      <c r="B46" s="6">
        <v>0.27598865019989266</v>
      </c>
      <c r="C46" s="6">
        <v>9.7435020989222063E-2</v>
      </c>
      <c r="D46" s="6">
        <v>2.4569990542922519E-2</v>
      </c>
      <c r="E46" s="6">
        <v>3.7859027456895789E-3</v>
      </c>
      <c r="F46" s="6">
        <v>0.11960895932280267</v>
      </c>
      <c r="G46" s="6">
        <v>1.7687675931378349E-2</v>
      </c>
      <c r="H46" s="6">
        <v>8.4646398761887513E-3</v>
      </c>
      <c r="I46" s="6">
        <v>6.7253741819824041E-3</v>
      </c>
      <c r="J46" s="6">
        <v>1.496989355395926E-3</v>
      </c>
      <c r="K46" s="10">
        <f t="shared" si="0"/>
        <v>0.51118963731909817</v>
      </c>
    </row>
    <row r="47" spans="1:11">
      <c r="A47" s="7">
        <v>2002</v>
      </c>
      <c r="B47" s="6">
        <v>0.28284005246051208</v>
      </c>
      <c r="C47" s="6">
        <v>0.10106162843004948</v>
      </c>
      <c r="D47" s="6">
        <v>2.4679401646043601E-2</v>
      </c>
      <c r="E47" s="6">
        <v>3.9403673503006342E-3</v>
      </c>
      <c r="F47" s="6">
        <v>0.12136410002977831</v>
      </c>
      <c r="G47" s="6">
        <v>1.9395056800542345E-2</v>
      </c>
      <c r="H47" s="6">
        <v>8.602383531960996E-3</v>
      </c>
      <c r="I47" s="6">
        <v>6.5929178308718707E-3</v>
      </c>
      <c r="J47" s="6">
        <v>1.1445641912654514E-3</v>
      </c>
      <c r="K47" s="10">
        <f t="shared" si="0"/>
        <v>0.51159488524286389</v>
      </c>
    </row>
    <row r="48" spans="1:11">
      <c r="A48" s="7">
        <v>2003</v>
      </c>
      <c r="B48" s="6">
        <v>0.28893029273635851</v>
      </c>
      <c r="C48" s="6">
        <v>0.10415930834555354</v>
      </c>
      <c r="D48" s="6">
        <v>2.4720303665199009E-2</v>
      </c>
      <c r="E48" s="6">
        <v>4.0471228425094296E-3</v>
      </c>
      <c r="F48" s="6">
        <v>0.12306459974123365</v>
      </c>
      <c r="G48" s="6">
        <v>2.0693910484598226E-2</v>
      </c>
      <c r="H48" s="6">
        <v>8.3371704473797596E-3</v>
      </c>
      <c r="I48" s="6">
        <v>6.7846340379445888E-3</v>
      </c>
      <c r="J48" s="6">
        <v>1.1703660144497393E-3</v>
      </c>
      <c r="K48" s="10">
        <f t="shared" si="0"/>
        <v>0.51156156617752147</v>
      </c>
    </row>
    <row r="49" spans="1:11">
      <c r="A49" s="7">
        <v>2004</v>
      </c>
      <c r="B49" s="6">
        <v>0.28958763828718453</v>
      </c>
      <c r="C49" s="6">
        <v>0.10473678562921701</v>
      </c>
      <c r="D49" s="6">
        <v>2.4751554735901252E-2</v>
      </c>
      <c r="E49" s="6">
        <v>4.1538038851299565E-3</v>
      </c>
      <c r="F49" s="6">
        <v>0.1236673018463447</v>
      </c>
      <c r="G49" s="6">
        <v>1.9947314675716407E-2</v>
      </c>
      <c r="H49" s="6">
        <v>8.2717020378419298E-3</v>
      </c>
      <c r="I49" s="6">
        <v>7.0466621229308508E-3</v>
      </c>
      <c r="J49" s="6">
        <v>1.1663172392324074E-3</v>
      </c>
      <c r="K49" s="10">
        <f t="shared" si="0"/>
        <v>0.5102718516618755</v>
      </c>
    </row>
    <row r="50" spans="1:11">
      <c r="A50" s="7">
        <v>2005</v>
      </c>
      <c r="B50" s="6">
        <v>0.289507885142743</v>
      </c>
      <c r="C50" s="6">
        <v>0.10483037919511841</v>
      </c>
      <c r="D50" s="6">
        <v>2.4830787810547726E-2</v>
      </c>
      <c r="E50" s="6">
        <v>4.108855150370478E-3</v>
      </c>
      <c r="F50" s="6">
        <v>0.12479521556733983</v>
      </c>
      <c r="G50" s="6">
        <v>1.8608119642597707E-2</v>
      </c>
      <c r="H50" s="6">
        <v>8.0228404674560511E-3</v>
      </c>
      <c r="I50" s="6">
        <v>7.3135351590876072E-3</v>
      </c>
      <c r="J50" s="6">
        <v>1.1070073005956704E-3</v>
      </c>
      <c r="K50" s="10">
        <f t="shared" si="0"/>
        <v>0.50952736671602761</v>
      </c>
    </row>
    <row r="51" spans="1:11">
      <c r="A51" s="7">
        <v>2006</v>
      </c>
      <c r="B51" s="6">
        <v>0.28631554570614309</v>
      </c>
      <c r="C51" s="6">
        <v>0.10347590303685603</v>
      </c>
      <c r="D51" s="6">
        <v>2.465699469290978E-2</v>
      </c>
      <c r="E51" s="6">
        <v>4.0583503654617152E-3</v>
      </c>
      <c r="F51" s="6">
        <v>0.12586398529594192</v>
      </c>
      <c r="G51" s="6">
        <v>1.599998049859671E-2</v>
      </c>
      <c r="H51" s="6">
        <v>7.8077822516645261E-3</v>
      </c>
      <c r="I51" s="6">
        <v>7.3996449661190202E-3</v>
      </c>
      <c r="J51" s="6">
        <v>1.1112549640551219E-3</v>
      </c>
      <c r="K51" s="10">
        <f t="shared" si="0"/>
        <v>0.50965558227063978</v>
      </c>
    </row>
    <row r="52" spans="1:11">
      <c r="A52" s="7">
        <v>2007</v>
      </c>
      <c r="B52" s="6">
        <v>0.28406355205389816</v>
      </c>
      <c r="C52" s="6">
        <v>0.10200452454130192</v>
      </c>
      <c r="D52" s="6">
        <v>2.4293386160930835E-2</v>
      </c>
      <c r="E52" s="6">
        <v>3.8625278397585814E-3</v>
      </c>
      <c r="F52" s="6">
        <v>0.12662680687515609</v>
      </c>
      <c r="G52" s="6">
        <v>1.4445196699892048E-2</v>
      </c>
      <c r="H52" s="6">
        <v>7.5879468036138533E-3</v>
      </c>
      <c r="I52" s="6">
        <v>7.8551465625251553E-3</v>
      </c>
      <c r="J52" s="6">
        <v>1.2505444104782763E-3</v>
      </c>
      <c r="K52" s="10">
        <f t="shared" si="0"/>
        <v>0.51021868299142747</v>
      </c>
    </row>
    <row r="53" spans="1:11">
      <c r="A53" s="7">
        <v>2008</v>
      </c>
      <c r="B53" s="6">
        <v>0.28685939808567584</v>
      </c>
      <c r="C53" s="6">
        <v>0.10254408380439699</v>
      </c>
      <c r="D53" s="6">
        <v>2.4269022061915075E-2</v>
      </c>
      <c r="E53" s="6">
        <v>3.799246231155779E-3</v>
      </c>
      <c r="F53" s="6">
        <v>0.12943713644046936</v>
      </c>
      <c r="G53" s="6">
        <v>1.3801959798994975E-2</v>
      </c>
      <c r="H53" s="6">
        <v>7.9155125628140709E-3</v>
      </c>
      <c r="I53" s="6">
        <v>7.6455025125628136E-3</v>
      </c>
      <c r="J53" s="6">
        <v>1.246180904522613E-3</v>
      </c>
      <c r="K53" s="10">
        <f t="shared" si="0"/>
        <v>0.51257983336737112</v>
      </c>
    </row>
    <row r="54" spans="1:11">
      <c r="A54" s="7">
        <v>2009</v>
      </c>
      <c r="B54" s="6">
        <v>0.30974746676831089</v>
      </c>
      <c r="C54" s="6">
        <v>0.10890883169475886</v>
      </c>
      <c r="D54" s="6">
        <v>2.5790448863417793E-2</v>
      </c>
      <c r="E54" s="6">
        <v>3.8911170344656581E-3</v>
      </c>
      <c r="F54" s="6">
        <v>0.13864543908227231</v>
      </c>
      <c r="G54" s="6">
        <v>1.7021243491197619E-2</v>
      </c>
      <c r="H54" s="6">
        <v>8.3446359203239936E-3</v>
      </c>
      <c r="I54" s="6">
        <v>9.4637986610463676E-3</v>
      </c>
      <c r="J54" s="6">
        <v>1.573069055293826E-3</v>
      </c>
      <c r="K54" s="10">
        <f t="shared" si="0"/>
        <v>0.51512220994944824</v>
      </c>
    </row>
    <row r="55" spans="1:11">
      <c r="A55" s="7">
        <v>2010</v>
      </c>
      <c r="B55" s="6">
        <v>0.30932017915462795</v>
      </c>
      <c r="C55" s="6">
        <v>0.10860805991058703</v>
      </c>
      <c r="D55" s="6">
        <v>2.4967733332650725E-2</v>
      </c>
      <c r="E55" s="6">
        <v>3.7772879275578325E-3</v>
      </c>
      <c r="F55" s="6">
        <v>0.13921987924138421</v>
      </c>
      <c r="G55" s="6">
        <v>1.7568803276429994E-2</v>
      </c>
      <c r="H55" s="6">
        <v>8.223741919182747E-3</v>
      </c>
      <c r="I55" s="6">
        <v>9.0303119872750266E-3</v>
      </c>
      <c r="J55" s="6">
        <v>1.7016494871184699E-3</v>
      </c>
      <c r="K55" s="10">
        <f t="shared" si="0"/>
        <v>0.51909309920936553</v>
      </c>
    </row>
    <row r="56" spans="1:11">
      <c r="A56" s="7">
        <v>2011</v>
      </c>
      <c r="B56" s="6">
        <v>0.30795417541661502</v>
      </c>
      <c r="C56" s="6">
        <v>0.10785931516350289</v>
      </c>
      <c r="D56" s="6">
        <v>2.4438186742722731E-2</v>
      </c>
      <c r="E56" s="6">
        <v>3.6627126855050163E-3</v>
      </c>
      <c r="F56" s="6">
        <v>0.14015690965620003</v>
      </c>
      <c r="G56" s="6">
        <v>1.6823793814293012E-2</v>
      </c>
      <c r="H56" s="6">
        <v>8.1766588870706217E-3</v>
      </c>
      <c r="I56" s="6">
        <v>8.8349584242784565E-3</v>
      </c>
      <c r="J56" s="6">
        <v>1.6643527285476599E-3</v>
      </c>
      <c r="K56" s="10">
        <f t="shared" si="0"/>
        <v>0.52164714421771374</v>
      </c>
    </row>
    <row r="57" spans="1:11">
      <c r="A57" s="7">
        <v>2012</v>
      </c>
      <c r="B57" s="6">
        <v>0.31422112674709513</v>
      </c>
      <c r="C57" s="6">
        <v>0.1096380021461236</v>
      </c>
      <c r="D57" s="6">
        <v>2.485747958701089E-2</v>
      </c>
      <c r="E57" s="6">
        <v>3.5680208542691071E-3</v>
      </c>
      <c r="F57" s="6">
        <v>0.14317927527018751</v>
      </c>
      <c r="G57" s="6">
        <v>1.7753620551198186E-2</v>
      </c>
      <c r="H57" s="6">
        <v>8.2163389577747225E-3</v>
      </c>
      <c r="I57" s="6">
        <v>8.8953290424161058E-3</v>
      </c>
      <c r="J57" s="6">
        <v>1.6810811923839973E-3</v>
      </c>
      <c r="K57" s="10">
        <f t="shared" si="0"/>
        <v>0.52351959391977954</v>
      </c>
    </row>
    <row r="58" spans="1:11">
      <c r="A58" s="7">
        <v>2013</v>
      </c>
      <c r="B58" s="6">
        <v>0.31808430386179182</v>
      </c>
      <c r="C58" s="6">
        <v>0.11045717195774192</v>
      </c>
      <c r="D58" s="6">
        <v>2.5050567561624958E-2</v>
      </c>
      <c r="E58" s="6">
        <v>3.4942688761111364E-3</v>
      </c>
      <c r="F58" s="6">
        <v>0.14535521841777543</v>
      </c>
      <c r="G58" s="6">
        <v>1.8197645167329055E-2</v>
      </c>
      <c r="H58" s="6">
        <v>8.3770439758047259E-3</v>
      </c>
      <c r="I58" s="6">
        <v>9.0306562306635869E-3</v>
      </c>
      <c r="J58" s="6">
        <v>1.616000550851934E-3</v>
      </c>
      <c r="K58" s="10">
        <f t="shared" si="0"/>
        <v>0.52516622302054194</v>
      </c>
    </row>
    <row r="59" spans="1:11">
      <c r="A59" s="7">
        <v>2014</v>
      </c>
      <c r="B59" s="6">
        <v>0.32018196611850214</v>
      </c>
      <c r="C59" s="6">
        <v>0.11138455851316111</v>
      </c>
      <c r="D59" s="6">
        <v>2.5060015123260265E-2</v>
      </c>
      <c r="E59" s="6">
        <v>3.3852617757168598E-3</v>
      </c>
      <c r="F59" s="6">
        <v>0.14608319300106282</v>
      </c>
      <c r="G59" s="6">
        <v>1.8198996997114823E-2</v>
      </c>
      <c r="H59" s="6">
        <v>8.4027786226352572E-3</v>
      </c>
      <c r="I59" s="6">
        <v>9.3809492634416621E-3</v>
      </c>
      <c r="J59" s="6">
        <v>1.6714745978261929E-3</v>
      </c>
      <c r="K59" s="10">
        <f t="shared" si="0"/>
        <v>0.52366300890237927</v>
      </c>
    </row>
    <row r="60" spans="1:11">
      <c r="A60" s="7">
        <v>2015</v>
      </c>
      <c r="B60" s="6">
        <v>0.31873312003501769</v>
      </c>
      <c r="C60" s="6">
        <v>0.11118031874926115</v>
      </c>
      <c r="D60" s="6">
        <v>2.4613741154487594E-2</v>
      </c>
      <c r="E60" s="6">
        <v>3.2577875372149204E-3</v>
      </c>
      <c r="F60" s="6">
        <v>0.14542064124890591</v>
      </c>
      <c r="G60" s="6">
        <v>1.8081493008819741E-2</v>
      </c>
      <c r="H60" s="6">
        <v>8.2977200401693554E-3</v>
      </c>
      <c r="I60" s="6">
        <v>9.4614931757125691E-3</v>
      </c>
      <c r="J60" s="6">
        <v>1.6777126576608906E-3</v>
      </c>
      <c r="K60" s="10">
        <f t="shared" si="0"/>
        <v>0.52319608886776336</v>
      </c>
    </row>
    <row r="61" spans="1:11">
      <c r="A61" s="7">
        <v>2016</v>
      </c>
      <c r="B61" s="6">
        <v>0.32012563971953151</v>
      </c>
      <c r="C61" s="6">
        <v>0.11199534377545133</v>
      </c>
      <c r="D61" s="6">
        <v>2.4283895190440535E-2</v>
      </c>
      <c r="E61" s="6">
        <v>3.1351780767167946E-3</v>
      </c>
      <c r="F61" s="6">
        <v>0.14594203975305034</v>
      </c>
      <c r="G61" s="6">
        <v>1.7936418670473502E-2</v>
      </c>
      <c r="H61" s="6">
        <v>8.1969474600124392E-3</v>
      </c>
      <c r="I61" s="6">
        <v>9.749952841157818E-3</v>
      </c>
      <c r="J61" s="6">
        <v>2.0210420289458958E-3</v>
      </c>
      <c r="K61" s="10">
        <f t="shared" si="0"/>
        <v>0.52171277704142849</v>
      </c>
    </row>
    <row r="62" spans="1:11">
      <c r="A62" s="7">
        <v>2017</v>
      </c>
      <c r="B62" s="6">
        <v>0.31734018545989512</v>
      </c>
      <c r="C62" s="6">
        <v>0.1113713352417902</v>
      </c>
      <c r="D62" s="6">
        <v>2.392493108770374E-2</v>
      </c>
      <c r="E62" s="6">
        <v>2.9941994544615937E-3</v>
      </c>
      <c r="F62" s="6">
        <v>0.14457187665909305</v>
      </c>
      <c r="G62" s="6">
        <v>1.7562609717495584E-2</v>
      </c>
      <c r="H62" s="6">
        <v>7.9257612147498289E-3</v>
      </c>
      <c r="I62" s="6">
        <v>1.0031820474276306E-2</v>
      </c>
      <c r="J62" s="6">
        <v>1.9518510647860677E-3</v>
      </c>
      <c r="K62" s="10">
        <f t="shared" si="0"/>
        <v>0.5203522698889923</v>
      </c>
    </row>
    <row r="63" spans="1:11">
      <c r="A63" s="7">
        <v>2018</v>
      </c>
      <c r="B63" s="6">
        <v>0.31477579877500833</v>
      </c>
      <c r="C63" s="6">
        <v>0.1106159278761278</v>
      </c>
      <c r="D63" s="6">
        <v>2.3469422759888815E-2</v>
      </c>
      <c r="E63" s="6">
        <v>2.8865359606990515E-3</v>
      </c>
      <c r="F63" s="6">
        <v>0.14416712413330768</v>
      </c>
      <c r="G63" s="6">
        <v>1.7215658902682941E-2</v>
      </c>
      <c r="H63" s="6">
        <v>7.2911181843308224E-3</v>
      </c>
      <c r="I63" s="6">
        <v>1.025502226196132E-2</v>
      </c>
      <c r="J63" s="6">
        <v>1.7615246567089658E-3</v>
      </c>
      <c r="K63" s="10">
        <f t="shared" si="0"/>
        <v>0.52186133634150234</v>
      </c>
    </row>
    <row r="64" spans="1:11">
      <c r="A64" s="7">
        <v>2019</v>
      </c>
      <c r="B64" s="6">
        <v>0.3128265642497966</v>
      </c>
      <c r="C64" s="6">
        <v>0.10971921771226915</v>
      </c>
      <c r="D64" s="6">
        <v>2.2874788206760362E-2</v>
      </c>
      <c r="E64" s="6">
        <v>2.7735468239339827E-3</v>
      </c>
      <c r="F64" s="6">
        <v>0.14251244240313427</v>
      </c>
      <c r="G64" s="6">
        <v>1.6897291225623477E-2</v>
      </c>
      <c r="H64" s="6">
        <v>6.9311164715832162E-3</v>
      </c>
      <c r="I64" s="6">
        <v>1.1804505126413994E-2</v>
      </c>
      <c r="J64" s="6">
        <v>2.0872031040121176E-3</v>
      </c>
      <c r="K64" s="10">
        <f t="shared" si="0"/>
        <v>0.51844471981345552</v>
      </c>
    </row>
    <row r="65" spans="1:11">
      <c r="A65" s="7">
        <v>2020</v>
      </c>
      <c r="B65" s="6">
        <v>0.35098261380439599</v>
      </c>
      <c r="C65" s="6">
        <v>0.12035396993282939</v>
      </c>
      <c r="D65" s="6">
        <v>2.4729402366241122E-2</v>
      </c>
      <c r="E65" s="6">
        <v>2.8014308908861584E-3</v>
      </c>
      <c r="F65" s="6">
        <v>0.15250003019485167</v>
      </c>
      <c r="G65" s="6">
        <v>2.9897372012650782E-2</v>
      </c>
      <c r="H65" s="6">
        <v>7.2506422876309814E-3</v>
      </c>
      <c r="I65" s="6">
        <v>1.4038242211022329E-2</v>
      </c>
      <c r="J65" s="6">
        <v>2.2129547991697278E-3</v>
      </c>
      <c r="K65" s="10">
        <f t="shared" si="0"/>
        <v>0.52765813978922804</v>
      </c>
    </row>
    <row r="66" spans="1:11">
      <c r="A66" s="7">
        <v>2021</v>
      </c>
      <c r="B66" s="6">
        <v>0.33284374798154143</v>
      </c>
      <c r="C66" s="6">
        <v>0.1227064090694876</v>
      </c>
      <c r="D66" s="6">
        <v>2.2366610289374197E-2</v>
      </c>
      <c r="E66" s="6">
        <v>2.5878732204671099E-3</v>
      </c>
      <c r="F66" s="6">
        <v>0.14356867862630787</v>
      </c>
      <c r="G66" s="6">
        <v>2.1501039431410685E-2</v>
      </c>
      <c r="H66" s="6">
        <v>6.3178570887467891E-3</v>
      </c>
      <c r="I66" s="6">
        <v>1.3837567212178771E-2</v>
      </c>
      <c r="J66" s="6">
        <v>2.5455862640355138E-3</v>
      </c>
      <c r="K66" s="10">
        <f t="shared" si="0"/>
        <v>0.50371260477298641</v>
      </c>
    </row>
    <row r="67" spans="1:11">
      <c r="A67" s="7"/>
    </row>
    <row r="68" spans="1:11" ht="15">
      <c r="A68" s="1" t="s">
        <v>0</v>
      </c>
    </row>
    <row r="69" spans="1:11" ht="15.75">
      <c r="A69" s="2" t="s">
        <v>1</v>
      </c>
    </row>
  </sheetData>
  <hyperlinks>
    <hyperlink ref="A69" r:id="rId1" xr:uid="{B83B6CF4-9E15-4F1E-B9D1-8326292CF83E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503B1-3FFD-4380-8C54-4B7F5322FDF6}">
  <dimension ref="A1:C71"/>
  <sheetViews>
    <sheetView topLeftCell="A37" zoomScale="77" workbookViewId="0">
      <selection activeCell="F3" sqref="F3"/>
    </sheetView>
  </sheetViews>
  <sheetFormatPr baseColWidth="10" defaultRowHeight="14.25"/>
  <cols>
    <col min="2" max="2" width="14.875" customWidth="1"/>
    <col min="3" max="3" width="16.625" customWidth="1"/>
  </cols>
  <sheetData>
    <row r="1" spans="1:3" ht="15">
      <c r="A1" s="36" t="s">
        <v>84</v>
      </c>
    </row>
    <row r="3" spans="1:3" ht="85.5">
      <c r="B3" s="11" t="s">
        <v>22</v>
      </c>
      <c r="C3" s="11" t="s">
        <v>23</v>
      </c>
    </row>
    <row r="4" spans="1:3">
      <c r="A4" s="4">
        <v>1959</v>
      </c>
      <c r="B4" s="10">
        <v>0.76814425244177309</v>
      </c>
      <c r="C4" s="10">
        <v>0.42634514435695542</v>
      </c>
    </row>
    <row r="5" spans="1:3">
      <c r="A5" s="4">
        <v>1960</v>
      </c>
      <c r="B5" s="10">
        <v>0.76849937990905337</v>
      </c>
      <c r="C5" s="10">
        <v>0.41903768806792796</v>
      </c>
    </row>
    <row r="6" spans="1:3">
      <c r="A6" s="4">
        <v>1961</v>
      </c>
      <c r="B6" s="10">
        <v>0.77466619402103265</v>
      </c>
      <c r="C6" s="10">
        <v>0.41761438772811421</v>
      </c>
    </row>
    <row r="7" spans="1:3">
      <c r="A7" s="4">
        <v>1962</v>
      </c>
      <c r="B7" s="10">
        <v>0.76845739819234282</v>
      </c>
      <c r="C7" s="10">
        <v>0.41438929168990524</v>
      </c>
    </row>
    <row r="8" spans="1:3">
      <c r="A8" s="4">
        <v>1963</v>
      </c>
      <c r="B8" s="10">
        <v>0.76893153526970948</v>
      </c>
      <c r="C8" s="10">
        <v>0.41832219188400338</v>
      </c>
    </row>
    <row r="9" spans="1:3">
      <c r="A9" s="4">
        <v>1964</v>
      </c>
      <c r="B9" s="10">
        <v>0.77366476835462528</v>
      </c>
      <c r="C9" s="10">
        <v>0.43365615429186327</v>
      </c>
    </row>
    <row r="10" spans="1:3">
      <c r="A10" s="4">
        <v>1965</v>
      </c>
      <c r="B10" s="10">
        <v>0.78009324667985303</v>
      </c>
      <c r="C10" s="10">
        <v>0.4478573569074018</v>
      </c>
    </row>
    <row r="11" spans="1:3">
      <c r="A11" s="4">
        <v>1966</v>
      </c>
      <c r="B11" s="10">
        <v>0.7879362174879101</v>
      </c>
      <c r="C11" s="10">
        <v>0.45886315210667394</v>
      </c>
    </row>
    <row r="12" spans="1:3">
      <c r="A12" s="4">
        <v>1967</v>
      </c>
      <c r="B12" s="10">
        <v>0.76024391633897526</v>
      </c>
      <c r="C12" s="10">
        <v>0.45891316667716142</v>
      </c>
    </row>
    <row r="13" spans="1:3">
      <c r="A13" s="4">
        <v>1968</v>
      </c>
      <c r="B13" s="10">
        <v>0.78424602963828538</v>
      </c>
      <c r="C13" s="10">
        <v>0.48134626354820303</v>
      </c>
    </row>
    <row r="14" spans="1:3">
      <c r="A14" s="4">
        <v>1969</v>
      </c>
      <c r="B14" s="10">
        <v>0.78670625856555509</v>
      </c>
      <c r="C14" s="10">
        <v>0.47773239015642127</v>
      </c>
    </row>
    <row r="15" spans="1:3">
      <c r="A15" s="4">
        <v>1970</v>
      </c>
      <c r="B15" s="10">
        <v>0.7819905213270143</v>
      </c>
      <c r="C15" s="10">
        <v>0.47512426671443281</v>
      </c>
    </row>
    <row r="16" spans="1:3">
      <c r="A16" s="4">
        <v>1971</v>
      </c>
      <c r="B16" s="10">
        <v>0.78572205898356728</v>
      </c>
      <c r="C16" s="10">
        <v>0.472489711111999</v>
      </c>
    </row>
    <row r="17" spans="1:3">
      <c r="A17" s="4">
        <v>1972</v>
      </c>
      <c r="B17" s="10">
        <v>0.78617384031396764</v>
      </c>
      <c r="C17" s="10">
        <v>0.4742666432460918</v>
      </c>
    </row>
    <row r="18" spans="1:3">
      <c r="A18" s="4">
        <v>1973</v>
      </c>
      <c r="B18" s="10">
        <v>0.78596628773030186</v>
      </c>
      <c r="C18" s="10">
        <v>0.47450860886789575</v>
      </c>
    </row>
    <row r="19" spans="1:3">
      <c r="A19" s="4">
        <v>1974</v>
      </c>
      <c r="B19" s="10">
        <v>0.79162742512714257</v>
      </c>
      <c r="C19" s="10">
        <v>0.48500836443186213</v>
      </c>
    </row>
    <row r="20" spans="1:3">
      <c r="A20" s="4">
        <v>1975</v>
      </c>
      <c r="B20" s="10">
        <v>0.77004510381332236</v>
      </c>
      <c r="C20" s="10">
        <v>0.49387001177282502</v>
      </c>
    </row>
    <row r="21" spans="1:3">
      <c r="A21" s="4">
        <v>1976</v>
      </c>
      <c r="B21" s="10">
        <v>0.78538332935275856</v>
      </c>
      <c r="C21" s="10">
        <v>0.50748534338358464</v>
      </c>
    </row>
    <row r="22" spans="1:3">
      <c r="A22" s="4">
        <v>1977</v>
      </c>
      <c r="B22" s="10">
        <v>0.78932430208961768</v>
      </c>
      <c r="C22" s="10">
        <v>0.51417204623930346</v>
      </c>
    </row>
    <row r="23" spans="1:3">
      <c r="A23" s="4">
        <v>1978</v>
      </c>
      <c r="B23" s="10">
        <v>0.78432467100574843</v>
      </c>
      <c r="C23" s="10">
        <v>0.51453665213423905</v>
      </c>
    </row>
    <row r="24" spans="1:3">
      <c r="A24" s="4">
        <v>1979</v>
      </c>
      <c r="B24" s="10">
        <v>0.78901315524801863</v>
      </c>
      <c r="C24" s="10">
        <v>0.52132061596549184</v>
      </c>
    </row>
    <row r="25" spans="1:3">
      <c r="A25" s="4">
        <v>1980</v>
      </c>
      <c r="B25" s="10">
        <v>0.79573422957600815</v>
      </c>
      <c r="C25" s="10">
        <v>0.5239521809615002</v>
      </c>
    </row>
    <row r="26" spans="1:3">
      <c r="A26" s="4">
        <v>1981</v>
      </c>
      <c r="B26" s="10">
        <v>0.76844140929922378</v>
      </c>
      <c r="C26" s="10">
        <v>0.53220260573904976</v>
      </c>
    </row>
    <row r="27" spans="1:3">
      <c r="A27" s="4">
        <v>1982</v>
      </c>
      <c r="B27" s="10">
        <v>0.76389611385374068</v>
      </c>
      <c r="C27" s="10">
        <v>0.53131229238111377</v>
      </c>
    </row>
    <row r="28" spans="1:3">
      <c r="A28" s="4">
        <v>1983</v>
      </c>
      <c r="B28" s="10">
        <v>0.76145951454385041</v>
      </c>
      <c r="C28" s="10">
        <v>0.53207680796783241</v>
      </c>
    </row>
    <row r="29" spans="1:3">
      <c r="A29" s="4">
        <v>1984</v>
      </c>
      <c r="B29" s="10">
        <v>0.76014753151244685</v>
      </c>
      <c r="C29" s="10">
        <v>0.53415999991272212</v>
      </c>
    </row>
    <row r="30" spans="1:3">
      <c r="A30" s="4">
        <v>1985</v>
      </c>
      <c r="B30" s="10">
        <v>0.76296466583047029</v>
      </c>
      <c r="C30" s="10">
        <v>0.53714995800431431</v>
      </c>
    </row>
    <row r="31" spans="1:3">
      <c r="A31" s="4">
        <v>1986</v>
      </c>
      <c r="B31" s="10">
        <v>0.77244843502246152</v>
      </c>
      <c r="C31" s="10">
        <v>0.53473864313089381</v>
      </c>
    </row>
    <row r="32" spans="1:3">
      <c r="A32" s="4">
        <v>1987</v>
      </c>
      <c r="B32" s="10">
        <v>0.77624126348549949</v>
      </c>
      <c r="C32" s="10">
        <v>0.53685008248295374</v>
      </c>
    </row>
    <row r="33" spans="1:3">
      <c r="A33" s="4">
        <v>1988</v>
      </c>
      <c r="B33" s="10">
        <v>0.77927414566369235</v>
      </c>
      <c r="C33" s="10">
        <v>0.53572547733605558</v>
      </c>
    </row>
    <row r="34" spans="1:3">
      <c r="A34" s="4">
        <v>1989</v>
      </c>
      <c r="B34" s="10">
        <v>0.78828343963239966</v>
      </c>
      <c r="C34" s="10">
        <v>0.52901582068859532</v>
      </c>
    </row>
    <row r="35" spans="1:3">
      <c r="A35" s="4">
        <v>1990</v>
      </c>
      <c r="B35" s="10">
        <v>0.78713700021525634</v>
      </c>
      <c r="C35" s="10">
        <v>0.52578096142052977</v>
      </c>
    </row>
    <row r="36" spans="1:3">
      <c r="A36" s="4">
        <v>1991</v>
      </c>
      <c r="B36" s="10">
        <v>0.78129789300161123</v>
      </c>
      <c r="C36" s="10">
        <v>0.52675376726017498</v>
      </c>
    </row>
    <row r="37" spans="1:3">
      <c r="A37" s="4">
        <v>1992</v>
      </c>
      <c r="B37" s="10">
        <v>0.77861044470830598</v>
      </c>
      <c r="C37" s="10">
        <v>0.52539404785195387</v>
      </c>
    </row>
    <row r="38" spans="1:3">
      <c r="A38" s="4">
        <v>1993</v>
      </c>
      <c r="B38" s="10">
        <v>0.76365893568949084</v>
      </c>
      <c r="C38" s="10">
        <v>0.51987405818323251</v>
      </c>
    </row>
    <row r="39" spans="1:3">
      <c r="A39" s="4">
        <v>1994</v>
      </c>
      <c r="B39" s="10">
        <v>0.75239443339960255</v>
      </c>
      <c r="C39" s="10">
        <v>0.51888376936723113</v>
      </c>
    </row>
    <row r="40" spans="1:3">
      <c r="A40" s="4">
        <v>1995</v>
      </c>
      <c r="B40" s="10">
        <v>0.74949043156892092</v>
      </c>
      <c r="C40" s="10">
        <v>0.51610883476391189</v>
      </c>
    </row>
    <row r="41" spans="1:3">
      <c r="A41" s="4">
        <v>1996</v>
      </c>
      <c r="B41" s="10">
        <v>0.73777044120298718</v>
      </c>
      <c r="C41" s="10">
        <v>0.51654200756100377</v>
      </c>
    </row>
    <row r="42" spans="1:3">
      <c r="A42" s="4">
        <v>1997</v>
      </c>
      <c r="B42" s="10">
        <v>0.71537490728178776</v>
      </c>
      <c r="C42" s="10">
        <v>0.51875444365714585</v>
      </c>
    </row>
    <row r="43" spans="1:3">
      <c r="A43" s="4">
        <v>1998</v>
      </c>
      <c r="B43" s="10">
        <v>0.64918283135748922</v>
      </c>
      <c r="C43" s="10">
        <v>0.51887164840956235</v>
      </c>
    </row>
    <row r="44" spans="1:3">
      <c r="A44" s="4">
        <v>1999</v>
      </c>
      <c r="B44" s="10">
        <v>0.65067542046162741</v>
      </c>
      <c r="C44" s="10">
        <v>0.51756939197450569</v>
      </c>
    </row>
    <row r="45" spans="1:3">
      <c r="A45" s="4">
        <v>2000</v>
      </c>
      <c r="B45" s="10">
        <v>0.6494743821774096</v>
      </c>
      <c r="C45" s="10">
        <v>0.51573214259543398</v>
      </c>
    </row>
    <row r="46" spans="1:3">
      <c r="A46" s="4">
        <v>2001</v>
      </c>
      <c r="B46" s="10">
        <v>0.64080241487022793</v>
      </c>
      <c r="C46" s="10">
        <v>0.51118963731909817</v>
      </c>
    </row>
    <row r="47" spans="1:3">
      <c r="A47" s="4">
        <v>2002</v>
      </c>
      <c r="B47" s="10">
        <v>0.64106551335741169</v>
      </c>
      <c r="C47" s="10">
        <v>0.51159488524286389</v>
      </c>
    </row>
    <row r="48" spans="1:3">
      <c r="A48" s="4">
        <v>2003</v>
      </c>
      <c r="B48" s="10">
        <v>0.64808834037295748</v>
      </c>
      <c r="C48" s="10">
        <v>0.51156156617752147</v>
      </c>
    </row>
    <row r="49" spans="1:3">
      <c r="A49" s="4">
        <v>2004</v>
      </c>
      <c r="B49" s="10">
        <v>0.6451936564081302</v>
      </c>
      <c r="C49" s="10">
        <v>0.5102718516618755</v>
      </c>
    </row>
    <row r="50" spans="1:3">
      <c r="A50" s="4">
        <v>2005</v>
      </c>
      <c r="B50" s="10">
        <v>0.64015436555975025</v>
      </c>
      <c r="C50" s="10">
        <v>0.50952736671602761</v>
      </c>
    </row>
    <row r="51" spans="1:3">
      <c r="A51" s="4">
        <v>2006</v>
      </c>
      <c r="B51" s="10">
        <v>0.63492851871247746</v>
      </c>
      <c r="C51" s="10">
        <v>0.50965558227063978</v>
      </c>
    </row>
    <row r="52" spans="1:3">
      <c r="A52" s="4">
        <v>2007</v>
      </c>
      <c r="B52" s="10">
        <v>0.62998339416166393</v>
      </c>
      <c r="C52" s="10">
        <v>0.51021868299142747</v>
      </c>
    </row>
    <row r="53" spans="1:3">
      <c r="A53" s="4">
        <v>2008</v>
      </c>
      <c r="B53" s="10">
        <v>0.61651765596188013</v>
      </c>
      <c r="C53" s="10">
        <v>0.51257983336737112</v>
      </c>
    </row>
    <row r="54" spans="1:3">
      <c r="A54" s="4">
        <v>2009</v>
      </c>
      <c r="B54" s="10">
        <v>0.62063871085712186</v>
      </c>
      <c r="C54" s="10">
        <v>0.51512220994944824</v>
      </c>
    </row>
    <row r="55" spans="1:3">
      <c r="A55" s="4">
        <v>2010</v>
      </c>
      <c r="B55" s="10">
        <v>0.62222005334653452</v>
      </c>
      <c r="C55" s="10">
        <v>0.51909309920936553</v>
      </c>
    </row>
    <row r="56" spans="1:3">
      <c r="A56" s="4">
        <v>2011</v>
      </c>
      <c r="B56" s="10">
        <v>0.61765722015061997</v>
      </c>
      <c r="C56" s="10">
        <v>0.52164714421771374</v>
      </c>
    </row>
    <row r="57" spans="1:3">
      <c r="A57" s="4">
        <v>2012</v>
      </c>
      <c r="B57" s="10">
        <v>0.61473351457937531</v>
      </c>
      <c r="C57" s="10">
        <v>0.52351959391977954</v>
      </c>
    </row>
    <row r="58" spans="1:3">
      <c r="A58" s="4">
        <v>2013</v>
      </c>
      <c r="B58" s="10">
        <v>0.61372277269324704</v>
      </c>
      <c r="C58" s="10">
        <v>0.52516622302054194</v>
      </c>
    </row>
    <row r="59" spans="1:3">
      <c r="A59" s="4">
        <v>2014</v>
      </c>
      <c r="B59" s="10">
        <v>0.61465544920952442</v>
      </c>
      <c r="C59" s="10">
        <v>0.52366300890237927</v>
      </c>
    </row>
    <row r="60" spans="1:3">
      <c r="A60" s="4">
        <v>2015</v>
      </c>
      <c r="B60" s="10">
        <v>0.61022161312285339</v>
      </c>
      <c r="C60" s="10">
        <v>0.52319608886776336</v>
      </c>
    </row>
    <row r="61" spans="1:3">
      <c r="A61" s="4">
        <v>2016</v>
      </c>
      <c r="B61" s="10">
        <v>0.60386296062827682</v>
      </c>
      <c r="C61" s="10">
        <v>0.52171277704142849</v>
      </c>
    </row>
    <row r="62" spans="1:3">
      <c r="A62" s="4">
        <v>2017</v>
      </c>
      <c r="B62" s="10">
        <v>0.60439273281891648</v>
      </c>
      <c r="C62" s="10">
        <v>0.5203522698889923</v>
      </c>
    </row>
    <row r="63" spans="1:3">
      <c r="A63" s="4">
        <v>2018</v>
      </c>
      <c r="B63" s="10">
        <v>0.58319983018657717</v>
      </c>
      <c r="C63" s="10">
        <v>0.52186133634150234</v>
      </c>
    </row>
    <row r="64" spans="1:3">
      <c r="A64" s="4">
        <v>2019</v>
      </c>
      <c r="B64" s="10">
        <v>0.54757288121511871</v>
      </c>
      <c r="C64" s="10">
        <v>0.51844471981345552</v>
      </c>
    </row>
    <row r="65" spans="1:3">
      <c r="A65" s="4">
        <v>2020</v>
      </c>
      <c r="B65" s="10">
        <v>0.52868105767625362</v>
      </c>
      <c r="C65" s="10">
        <v>0.52765813978922804</v>
      </c>
    </row>
    <row r="66" spans="1:3">
      <c r="A66" s="4">
        <v>2021</v>
      </c>
      <c r="B66" s="10">
        <v>0.53510834886016823</v>
      </c>
      <c r="C66" s="10">
        <v>0.50371260477298641</v>
      </c>
    </row>
    <row r="67" spans="1:3">
      <c r="A67" s="4">
        <v>2022</v>
      </c>
      <c r="B67" s="10">
        <v>0.53939215347750558</v>
      </c>
    </row>
    <row r="68" spans="1:3">
      <c r="A68" s="3"/>
    </row>
    <row r="70" spans="1:3" ht="15">
      <c r="A70" s="1" t="s">
        <v>0</v>
      </c>
    </row>
    <row r="71" spans="1:3" ht="15.75">
      <c r="A71" s="2" t="s">
        <v>1</v>
      </c>
    </row>
  </sheetData>
  <hyperlinks>
    <hyperlink ref="A71" r:id="rId1" xr:uid="{CCED5ED7-E772-4482-ABC3-40AB0948933B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2D03-A8E0-481B-8AFA-6F2BD162D6EF}">
  <dimension ref="A1:AH185"/>
  <sheetViews>
    <sheetView topLeftCell="X3" zoomScale="70" workbookViewId="0">
      <selection activeCell="AU31" sqref="AU31"/>
    </sheetView>
  </sheetViews>
  <sheetFormatPr baseColWidth="10" defaultRowHeight="14.25"/>
  <cols>
    <col min="4" max="6" width="9.5" bestFit="1" customWidth="1"/>
    <col min="7" max="7" width="11" customWidth="1"/>
    <col min="8" max="8" width="10.5" customWidth="1"/>
    <col min="9" max="11" width="11.125" customWidth="1"/>
    <col min="23" max="23" width="11.125" customWidth="1"/>
  </cols>
  <sheetData>
    <row r="1" spans="1:34" ht="15">
      <c r="A1" s="45" t="s">
        <v>88</v>
      </c>
    </row>
    <row r="2" spans="1:34" ht="15">
      <c r="D2" s="8" t="s">
        <v>24</v>
      </c>
      <c r="N2" s="8" t="s">
        <v>25</v>
      </c>
      <c r="W2" s="8" t="s">
        <v>26</v>
      </c>
    </row>
    <row r="3" spans="1:34">
      <c r="A3" t="s">
        <v>89</v>
      </c>
      <c r="D3" t="s">
        <v>27</v>
      </c>
      <c r="H3" t="s">
        <v>28</v>
      </c>
      <c r="J3" t="s">
        <v>29</v>
      </c>
      <c r="N3" t="s">
        <v>27</v>
      </c>
      <c r="R3" t="s">
        <v>28</v>
      </c>
      <c r="W3" t="s">
        <v>27</v>
      </c>
      <c r="AA3" t="s">
        <v>28</v>
      </c>
    </row>
    <row r="4" spans="1:34" ht="99.75">
      <c r="A4" s="7" t="s">
        <v>30</v>
      </c>
      <c r="B4" s="7" t="s">
        <v>31</v>
      </c>
      <c r="C4" s="7"/>
      <c r="D4" s="11" t="s">
        <v>32</v>
      </c>
      <c r="E4" s="11" t="s">
        <v>33</v>
      </c>
      <c r="F4" s="11" t="s">
        <v>34</v>
      </c>
      <c r="G4" s="11" t="s">
        <v>33</v>
      </c>
      <c r="H4" s="11" t="s">
        <v>35</v>
      </c>
      <c r="I4" s="11" t="s">
        <v>36</v>
      </c>
      <c r="J4" s="11" t="s">
        <v>37</v>
      </c>
      <c r="K4" s="11" t="s">
        <v>38</v>
      </c>
      <c r="L4" s="11" t="s">
        <v>39</v>
      </c>
      <c r="M4" s="11" t="s">
        <v>40</v>
      </c>
      <c r="N4" s="11" t="s">
        <v>32</v>
      </c>
      <c r="O4" s="11" t="s">
        <v>33</v>
      </c>
      <c r="P4" s="11" t="s">
        <v>34</v>
      </c>
      <c r="Q4" s="11" t="s">
        <v>33</v>
      </c>
      <c r="R4" s="11" t="s">
        <v>35</v>
      </c>
      <c r="S4" s="11" t="s">
        <v>36</v>
      </c>
      <c r="T4" s="11" t="s">
        <v>41</v>
      </c>
      <c r="U4" s="11" t="s">
        <v>42</v>
      </c>
      <c r="V4" s="7"/>
      <c r="W4" s="11" t="s">
        <v>43</v>
      </c>
      <c r="X4" s="11" t="s">
        <v>33</v>
      </c>
      <c r="Y4" s="11" t="s">
        <v>34</v>
      </c>
      <c r="Z4" s="11" t="s">
        <v>33</v>
      </c>
      <c r="AA4" s="11" t="s">
        <v>35</v>
      </c>
      <c r="AB4" s="11" t="s">
        <v>36</v>
      </c>
      <c r="AC4" s="11" t="s">
        <v>44</v>
      </c>
      <c r="AD4" s="11" t="s">
        <v>45</v>
      </c>
      <c r="AE4" s="11" t="s">
        <v>46</v>
      </c>
      <c r="AF4" s="11" t="s">
        <v>47</v>
      </c>
      <c r="AG4" s="11" t="s">
        <v>48</v>
      </c>
      <c r="AH4" s="11" t="s">
        <v>35</v>
      </c>
    </row>
    <row r="5" spans="1:34">
      <c r="A5" s="12">
        <v>1</v>
      </c>
      <c r="B5" s="12">
        <v>0.48197490452809605</v>
      </c>
      <c r="C5" s="13">
        <v>21203.040000000001</v>
      </c>
      <c r="D5" s="14">
        <v>1.78E-2</v>
      </c>
      <c r="E5" s="14">
        <v>4.0320000000000002E-2</v>
      </c>
      <c r="F5" s="14">
        <v>0</v>
      </c>
      <c r="G5" s="15">
        <f t="shared" ref="G5:G64" si="0">E5+F5</f>
        <v>4.0320000000000002E-2</v>
      </c>
      <c r="H5" s="14">
        <v>0.10450000000000001</v>
      </c>
      <c r="I5" s="14">
        <v>0.1041425</v>
      </c>
      <c r="J5" s="14">
        <f>$D$17-D5</f>
        <v>0.15749999999999997</v>
      </c>
      <c r="K5" s="14">
        <f>$G$55-G5</f>
        <v>0.24734376299678865</v>
      </c>
      <c r="L5" s="14">
        <v>9.5299999999999996E-2</v>
      </c>
      <c r="M5" s="15">
        <f>I5-L5</f>
        <v>8.8425000000000031E-3</v>
      </c>
      <c r="N5" s="14">
        <f t="shared" ref="N5:N64" si="1">D5+U5-T5</f>
        <v>6.5000000000000002E-2</v>
      </c>
      <c r="O5" s="10">
        <v>1.8860000000000002E-2</v>
      </c>
      <c r="P5" s="16">
        <v>0</v>
      </c>
      <c r="Q5" s="16">
        <f>P5+O5</f>
        <v>1.8860000000000002E-2</v>
      </c>
      <c r="R5" s="16">
        <f>H5</f>
        <v>0.10450000000000001</v>
      </c>
      <c r="S5" s="16">
        <f>I5</f>
        <v>0.1041425</v>
      </c>
      <c r="T5" s="17">
        <v>0</v>
      </c>
      <c r="U5" s="17">
        <v>4.7199999999999999E-2</v>
      </c>
      <c r="V5" s="16"/>
      <c r="W5" s="16">
        <v>0.17530000000000001</v>
      </c>
      <c r="AA5" s="16">
        <f>R5</f>
        <v>0.10450000000000001</v>
      </c>
      <c r="AB5" s="16">
        <f>S5-AC5</f>
        <v>-6.1575000000000102E-3</v>
      </c>
      <c r="AC5" s="16">
        <f>W5-N5</f>
        <v>0.11030000000000001</v>
      </c>
      <c r="AD5" s="16">
        <f>R5+S5</f>
        <v>0.20864250000000001</v>
      </c>
      <c r="AE5" s="16">
        <f>W5+AA5</f>
        <v>0.27980000000000005</v>
      </c>
      <c r="AF5" s="16">
        <f>AE5-AD5</f>
        <v>7.115750000000004E-2</v>
      </c>
    </row>
    <row r="6" spans="1:34">
      <c r="A6" s="12">
        <v>1.05</v>
      </c>
      <c r="B6" s="12">
        <v>0.50607364975450086</v>
      </c>
      <c r="C6" s="13">
        <v>22263.192000000003</v>
      </c>
      <c r="D6" s="14">
        <v>3.7800000000000021E-2</v>
      </c>
      <c r="E6" s="14">
        <v>4.7354920634920639E-2</v>
      </c>
      <c r="F6" s="14">
        <v>1.4031746031746044E-2</v>
      </c>
      <c r="G6" s="15">
        <f t="shared" si="0"/>
        <v>6.1386666666666687E-2</v>
      </c>
      <c r="H6" s="14">
        <v>0.10450000000000001</v>
      </c>
      <c r="I6" s="14">
        <v>0.1041425</v>
      </c>
      <c r="J6" s="14">
        <f t="shared" ref="J6:J21" si="2">$D$17-D6</f>
        <v>0.13749999999999996</v>
      </c>
      <c r="K6" s="14">
        <f t="shared" ref="K6:K56" si="3">$G$55-G6</f>
        <v>0.22627709633012194</v>
      </c>
      <c r="L6" s="14">
        <v>9.5299999999999996E-2</v>
      </c>
      <c r="M6" s="15">
        <f t="shared" ref="M6:M64" si="4">I6-L6</f>
        <v>8.8425000000000031E-3</v>
      </c>
      <c r="N6" s="14">
        <f t="shared" si="1"/>
        <v>7.9006349206349219E-2</v>
      </c>
      <c r="O6" s="10">
        <v>2.6200357142857136E-2</v>
      </c>
      <c r="P6" s="16">
        <v>1.3193452380952372E-2</v>
      </c>
      <c r="Q6" s="16">
        <f t="shared" ref="Q6:Q64" si="5">P6+O6</f>
        <v>3.9393809523809512E-2</v>
      </c>
      <c r="R6" s="16">
        <f t="shared" ref="R6:S64" si="6">H6</f>
        <v>0.10450000000000001</v>
      </c>
      <c r="S6" s="16">
        <f t="shared" si="6"/>
        <v>0.1041425</v>
      </c>
      <c r="T6" s="17">
        <v>5.9936507936507984E-3</v>
      </c>
      <c r="U6" s="17">
        <v>4.7199999999999999E-2</v>
      </c>
      <c r="W6" s="16">
        <v>0.17530000000000001</v>
      </c>
      <c r="AA6" s="16">
        <f t="shared" ref="AA6:AA64" si="7">R6</f>
        <v>0.10450000000000001</v>
      </c>
      <c r="AB6" s="16">
        <f t="shared" ref="AB6:AB64" si="8">S6-AC6</f>
        <v>7.8488492063492066E-3</v>
      </c>
      <c r="AC6" s="16">
        <f t="shared" ref="AC6:AC18" si="9">W6-N6</f>
        <v>9.6293650793650792E-2</v>
      </c>
      <c r="AD6" s="16">
        <f t="shared" ref="AD6:AD64" si="10">R6+S6</f>
        <v>0.20864250000000001</v>
      </c>
      <c r="AE6" s="16">
        <f t="shared" ref="AE6:AE64" si="11">W6+AA6</f>
        <v>0.27980000000000005</v>
      </c>
      <c r="AF6" s="16">
        <f t="shared" ref="AF6:AF64" si="12">AE6-AD6</f>
        <v>7.115750000000004E-2</v>
      </c>
    </row>
    <row r="7" spans="1:34">
      <c r="A7" s="12">
        <v>1.1000000000000001</v>
      </c>
      <c r="B7" s="12">
        <v>0.53017239498090574</v>
      </c>
      <c r="C7" s="13">
        <v>23323.344000000005</v>
      </c>
      <c r="D7" s="14">
        <v>5.598181818181823E-2</v>
      </c>
      <c r="E7" s="14">
        <v>5.3750303030303044E-2</v>
      </c>
      <c r="F7" s="14">
        <v>2.6787878787878826E-2</v>
      </c>
      <c r="G7" s="15">
        <f t="shared" si="0"/>
        <v>8.053818181818187E-2</v>
      </c>
      <c r="H7" s="14">
        <v>0.10450000000000001</v>
      </c>
      <c r="I7" s="14">
        <v>0.10414249999999999</v>
      </c>
      <c r="J7" s="14">
        <f t="shared" si="2"/>
        <v>0.11931818181818175</v>
      </c>
      <c r="K7" s="14">
        <f t="shared" si="3"/>
        <v>0.20712558117860677</v>
      </c>
      <c r="L7" s="14">
        <v>9.5299999999999996E-2</v>
      </c>
      <c r="M7" s="15">
        <f t="shared" si="4"/>
        <v>8.8424999999999893E-3</v>
      </c>
      <c r="N7" s="14">
        <f t="shared" si="1"/>
        <v>9.1739393939393982E-2</v>
      </c>
      <c r="O7" s="10">
        <v>3.2873409090909106E-2</v>
      </c>
      <c r="P7" s="16">
        <v>2.5187500000000036E-2</v>
      </c>
      <c r="Q7" s="16">
        <f t="shared" si="5"/>
        <v>5.8060909090909142E-2</v>
      </c>
      <c r="R7" s="16">
        <f t="shared" si="6"/>
        <v>0.10450000000000001</v>
      </c>
      <c r="S7" s="16">
        <f t="shared" si="6"/>
        <v>0.10414249999999999</v>
      </c>
      <c r="T7" s="17">
        <v>1.1442424242424257E-2</v>
      </c>
      <c r="U7" s="17">
        <v>4.7199999999999999E-2</v>
      </c>
      <c r="W7" s="16">
        <v>0.17530000000000001</v>
      </c>
      <c r="AA7" s="16">
        <f t="shared" si="7"/>
        <v>0.10450000000000001</v>
      </c>
      <c r="AB7" s="16">
        <f t="shared" si="8"/>
        <v>2.0581893939393955E-2</v>
      </c>
      <c r="AC7" s="16">
        <f t="shared" si="9"/>
        <v>8.356060606060603E-2</v>
      </c>
      <c r="AD7" s="16">
        <f t="shared" si="10"/>
        <v>0.20864250000000001</v>
      </c>
      <c r="AE7" s="16">
        <f t="shared" si="11"/>
        <v>0.27980000000000005</v>
      </c>
      <c r="AF7" s="16">
        <f t="shared" si="12"/>
        <v>7.115750000000004E-2</v>
      </c>
    </row>
    <row r="8" spans="1:34">
      <c r="A8" s="12">
        <v>1.1499999999999999</v>
      </c>
      <c r="B8" s="12">
        <v>0.55427114020731039</v>
      </c>
      <c r="C8" s="13">
        <v>24383.495999999999</v>
      </c>
      <c r="D8" s="14">
        <v>7.2582608695652126E-2</v>
      </c>
      <c r="E8" s="14">
        <v>5.958956521739129E-2</v>
      </c>
      <c r="F8" s="14">
        <v>3.8434782608695615E-2</v>
      </c>
      <c r="G8" s="15">
        <f t="shared" si="0"/>
        <v>9.8024347826086905E-2</v>
      </c>
      <c r="H8" s="14">
        <v>0.10450000000000001</v>
      </c>
      <c r="I8" s="14">
        <v>0.1041425</v>
      </c>
      <c r="J8" s="14">
        <f t="shared" si="2"/>
        <v>0.10271739130434786</v>
      </c>
      <c r="K8" s="14">
        <f t="shared" si="3"/>
        <v>0.18963941517070174</v>
      </c>
      <c r="L8" s="14">
        <v>9.5299999999999996E-2</v>
      </c>
      <c r="M8" s="15">
        <f t="shared" si="4"/>
        <v>8.8425000000000031E-3</v>
      </c>
      <c r="N8" s="14">
        <f t="shared" si="1"/>
        <v>0.10336521739130432</v>
      </c>
      <c r="O8" s="10">
        <v>3.8966195652173907E-2</v>
      </c>
      <c r="P8" s="16">
        <v>3.613858695652173E-2</v>
      </c>
      <c r="Q8" s="16">
        <f t="shared" si="5"/>
        <v>7.510478260869563E-2</v>
      </c>
      <c r="R8" s="16">
        <f t="shared" si="6"/>
        <v>0.10450000000000001</v>
      </c>
      <c r="S8" s="16">
        <f t="shared" si="6"/>
        <v>0.1041425</v>
      </c>
      <c r="T8" s="17">
        <v>1.6417391304347811E-2</v>
      </c>
      <c r="U8" s="17">
        <v>4.7199999999999999E-2</v>
      </c>
      <c r="W8" s="16">
        <v>0.17530000000000001</v>
      </c>
      <c r="AA8" s="16">
        <f t="shared" si="7"/>
        <v>0.10450000000000001</v>
      </c>
      <c r="AB8" s="16">
        <f t="shared" si="8"/>
        <v>3.2207717391304305E-2</v>
      </c>
      <c r="AC8" s="16">
        <f t="shared" si="9"/>
        <v>7.1934782608695694E-2</v>
      </c>
      <c r="AD8" s="16">
        <f t="shared" si="10"/>
        <v>0.20864250000000001</v>
      </c>
      <c r="AE8" s="16">
        <f t="shared" si="11"/>
        <v>0.27980000000000005</v>
      </c>
      <c r="AF8" s="16">
        <f t="shared" si="12"/>
        <v>7.115750000000004E-2</v>
      </c>
    </row>
    <row r="9" spans="1:34">
      <c r="A9" s="12">
        <v>1.2</v>
      </c>
      <c r="B9" s="12">
        <v>0.57836988543371526</v>
      </c>
      <c r="C9" s="13">
        <v>25443.648000000001</v>
      </c>
      <c r="D9" s="14">
        <v>8.7799999999999961E-2</v>
      </c>
      <c r="E9" s="14">
        <v>6.4942222222222207E-2</v>
      </c>
      <c r="F9" s="14">
        <v>4.9111111111111092E-2</v>
      </c>
      <c r="G9" s="15">
        <f t="shared" si="0"/>
        <v>0.1140533333333333</v>
      </c>
      <c r="H9" s="14">
        <v>0.10450000000000001</v>
      </c>
      <c r="I9" s="14">
        <v>0.1041425</v>
      </c>
      <c r="J9" s="14">
        <f t="shared" si="2"/>
        <v>8.7500000000000022E-2</v>
      </c>
      <c r="K9" s="14">
        <f t="shared" si="3"/>
        <v>0.17361042966345536</v>
      </c>
      <c r="L9" s="14">
        <v>9.5299999999999996E-2</v>
      </c>
      <c r="M9" s="15">
        <f t="shared" si="4"/>
        <v>8.8425000000000031E-3</v>
      </c>
      <c r="N9" s="14">
        <f t="shared" si="1"/>
        <v>0.11402222222222219</v>
      </c>
      <c r="O9" s="10">
        <v>4.455124999999998E-2</v>
      </c>
      <c r="P9" s="16">
        <v>4.6177083333333306E-2</v>
      </c>
      <c r="Q9" s="16">
        <f t="shared" si="5"/>
        <v>9.0728333333333286E-2</v>
      </c>
      <c r="R9" s="16">
        <f t="shared" si="6"/>
        <v>0.10450000000000001</v>
      </c>
      <c r="S9" s="16">
        <f t="shared" si="6"/>
        <v>0.1041425</v>
      </c>
      <c r="T9" s="17">
        <v>2.0977777777777765E-2</v>
      </c>
      <c r="U9" s="17">
        <v>4.7199999999999999E-2</v>
      </c>
      <c r="W9" s="16">
        <v>0.17530000000000001</v>
      </c>
      <c r="AA9" s="16">
        <f t="shared" si="7"/>
        <v>0.10450000000000001</v>
      </c>
      <c r="AB9" s="16">
        <f t="shared" si="8"/>
        <v>4.2864722222222179E-2</v>
      </c>
      <c r="AC9" s="16">
        <f t="shared" si="9"/>
        <v>6.127777777777782E-2</v>
      </c>
      <c r="AD9" s="16">
        <f t="shared" si="10"/>
        <v>0.20864250000000001</v>
      </c>
      <c r="AE9" s="16">
        <f t="shared" si="11"/>
        <v>0.27980000000000005</v>
      </c>
      <c r="AF9" s="16">
        <f t="shared" si="12"/>
        <v>7.115750000000004E-2</v>
      </c>
    </row>
    <row r="10" spans="1:34">
      <c r="A10" s="12">
        <v>1.25</v>
      </c>
      <c r="B10" s="12">
        <v>0.60246863066012013</v>
      </c>
      <c r="C10" s="13">
        <v>26503.800000000003</v>
      </c>
      <c r="D10" s="14">
        <v>0.10179999999999997</v>
      </c>
      <c r="E10" s="14">
        <v>6.986666666666666E-2</v>
      </c>
      <c r="F10" s="14">
        <v>5.8933333333333324E-2</v>
      </c>
      <c r="G10" s="15">
        <f t="shared" si="0"/>
        <v>0.12879999999999997</v>
      </c>
      <c r="H10" s="14">
        <v>0.10450000000000001</v>
      </c>
      <c r="I10" s="14">
        <v>0.10414250000000001</v>
      </c>
      <c r="J10" s="14">
        <f t="shared" si="2"/>
        <v>7.350000000000001E-2</v>
      </c>
      <c r="K10" s="14">
        <f t="shared" si="3"/>
        <v>0.15886376299678867</v>
      </c>
      <c r="L10" s="14">
        <v>9.5299999999999996E-2</v>
      </c>
      <c r="M10" s="15">
        <f t="shared" si="4"/>
        <v>8.842500000000017E-3</v>
      </c>
      <c r="N10" s="14">
        <f t="shared" si="1"/>
        <v>0.12382666666666664</v>
      </c>
      <c r="O10" s="10">
        <v>4.9689500000000004E-2</v>
      </c>
      <c r="P10" s="16">
        <v>5.5412499999999996E-2</v>
      </c>
      <c r="Q10" s="16">
        <f t="shared" si="5"/>
        <v>0.105102</v>
      </c>
      <c r="R10" s="16">
        <f t="shared" si="6"/>
        <v>0.10450000000000001</v>
      </c>
      <c r="S10" s="16">
        <f t="shared" si="6"/>
        <v>0.10414250000000001</v>
      </c>
      <c r="T10" s="17">
        <v>2.5173333333333329E-2</v>
      </c>
      <c r="U10" s="17">
        <v>4.7199999999999999E-2</v>
      </c>
      <c r="W10" s="16">
        <v>0.17530000000000001</v>
      </c>
      <c r="AA10" s="16">
        <f t="shared" si="7"/>
        <v>0.10450000000000001</v>
      </c>
      <c r="AB10" s="16">
        <f t="shared" si="8"/>
        <v>5.2669166666666642E-2</v>
      </c>
      <c r="AC10" s="16">
        <f t="shared" si="9"/>
        <v>5.1473333333333371E-2</v>
      </c>
      <c r="AD10" s="16">
        <f t="shared" si="10"/>
        <v>0.20864250000000001</v>
      </c>
      <c r="AE10" s="16">
        <f t="shared" si="11"/>
        <v>0.27980000000000005</v>
      </c>
      <c r="AF10" s="16">
        <f t="shared" si="12"/>
        <v>7.115750000000004E-2</v>
      </c>
    </row>
    <row r="11" spans="1:34">
      <c r="A11" s="12">
        <v>1.3</v>
      </c>
      <c r="B11" s="12">
        <v>0.62656737588652489</v>
      </c>
      <c r="C11" s="13">
        <v>27563.952000000001</v>
      </c>
      <c r="D11" s="14">
        <v>0.11472307692307689</v>
      </c>
      <c r="E11" s="14">
        <v>7.441230769230768E-2</v>
      </c>
      <c r="F11" s="14">
        <v>6.7999999999999977E-2</v>
      </c>
      <c r="G11" s="15">
        <f t="shared" si="0"/>
        <v>0.14241230769230767</v>
      </c>
      <c r="H11" s="14">
        <v>0.10450000000000001</v>
      </c>
      <c r="I11" s="14">
        <v>0.1041425</v>
      </c>
      <c r="J11" s="14">
        <f t="shared" si="2"/>
        <v>6.0576923076923098E-2</v>
      </c>
      <c r="K11" s="14">
        <f t="shared" si="3"/>
        <v>0.14525145530448097</v>
      </c>
      <c r="L11" s="14">
        <v>9.5299999999999996E-2</v>
      </c>
      <c r="M11" s="15">
        <f t="shared" si="4"/>
        <v>8.8425000000000031E-3</v>
      </c>
      <c r="N11" s="14">
        <f t="shared" si="1"/>
        <v>0.13287692307692306</v>
      </c>
      <c r="O11" s="10">
        <v>5.4432500000000002E-2</v>
      </c>
      <c r="P11" s="16">
        <v>6.3937500000000008E-2</v>
      </c>
      <c r="Q11" s="16">
        <f t="shared" si="5"/>
        <v>0.11837</v>
      </c>
      <c r="R11" s="16">
        <f t="shared" si="6"/>
        <v>0.10450000000000001</v>
      </c>
      <c r="S11" s="16">
        <f t="shared" si="6"/>
        <v>0.1041425</v>
      </c>
      <c r="T11" s="17">
        <v>2.9046153846153836E-2</v>
      </c>
      <c r="U11" s="17">
        <v>4.7199999999999999E-2</v>
      </c>
      <c r="W11" s="16">
        <v>0.17530000000000001</v>
      </c>
      <c r="AA11" s="16">
        <f t="shared" si="7"/>
        <v>0.10450000000000001</v>
      </c>
      <c r="AB11" s="16">
        <f t="shared" si="8"/>
        <v>6.1719423076923047E-2</v>
      </c>
      <c r="AC11" s="16">
        <f t="shared" si="9"/>
        <v>4.2423076923076952E-2</v>
      </c>
      <c r="AD11" s="16">
        <f t="shared" si="10"/>
        <v>0.20864250000000001</v>
      </c>
      <c r="AE11" s="16">
        <f t="shared" si="11"/>
        <v>0.27980000000000005</v>
      </c>
      <c r="AF11" s="16">
        <f t="shared" si="12"/>
        <v>7.115750000000004E-2</v>
      </c>
    </row>
    <row r="12" spans="1:34">
      <c r="A12" s="12">
        <v>1.35</v>
      </c>
      <c r="B12" s="12">
        <v>0.65066612111292965</v>
      </c>
      <c r="C12" s="13">
        <v>28624.104000000003</v>
      </c>
      <c r="D12" s="14">
        <v>0.12668888888888891</v>
      </c>
      <c r="E12" s="14">
        <v>7.8621234567901238E-2</v>
      </c>
      <c r="F12" s="14">
        <v>7.6395061728395081E-2</v>
      </c>
      <c r="G12" s="15">
        <f t="shared" si="0"/>
        <v>0.15501629629629632</v>
      </c>
      <c r="H12" s="14">
        <v>0.10450000000000001</v>
      </c>
      <c r="I12" s="14">
        <v>0.1041425</v>
      </c>
      <c r="J12" s="14">
        <f t="shared" si="2"/>
        <v>4.8611111111111077E-2</v>
      </c>
      <c r="K12" s="14">
        <f t="shared" si="3"/>
        <v>0.13264746670049232</v>
      </c>
      <c r="L12" s="14">
        <v>9.5299999999999996E-2</v>
      </c>
      <c r="M12" s="15">
        <f t="shared" si="4"/>
        <v>8.8425000000000031E-3</v>
      </c>
      <c r="N12" s="14">
        <f t="shared" si="1"/>
        <v>0.14125679012345679</v>
      </c>
      <c r="O12" s="10">
        <v>5.8824166666666677E-2</v>
      </c>
      <c r="P12" s="16">
        <v>7.1831018518518544E-2</v>
      </c>
      <c r="Q12" s="16">
        <f t="shared" si="5"/>
        <v>0.13065518518518521</v>
      </c>
      <c r="R12" s="16">
        <f t="shared" si="6"/>
        <v>0.10450000000000001</v>
      </c>
      <c r="S12" s="16">
        <f t="shared" si="6"/>
        <v>0.1041425</v>
      </c>
      <c r="T12" s="17">
        <v>3.2632098765432105E-2</v>
      </c>
      <c r="U12" s="17">
        <v>4.7199999999999999E-2</v>
      </c>
      <c r="W12" s="16">
        <v>0.17530000000000001</v>
      </c>
      <c r="AA12" s="16">
        <f t="shared" si="7"/>
        <v>0.10450000000000001</v>
      </c>
      <c r="AB12" s="16">
        <f t="shared" si="8"/>
        <v>7.0099290123456781E-2</v>
      </c>
      <c r="AC12" s="16">
        <f t="shared" si="9"/>
        <v>3.4043209876543218E-2</v>
      </c>
      <c r="AD12" s="16">
        <f t="shared" si="10"/>
        <v>0.20864250000000001</v>
      </c>
      <c r="AE12" s="16">
        <f t="shared" si="11"/>
        <v>0.27980000000000005</v>
      </c>
      <c r="AF12" s="16">
        <f t="shared" si="12"/>
        <v>7.115750000000004E-2</v>
      </c>
    </row>
    <row r="13" spans="1:34">
      <c r="A13" s="12">
        <v>1.4</v>
      </c>
      <c r="B13" s="12">
        <v>0.67476486633933441</v>
      </c>
      <c r="C13" s="13">
        <v>29684.255999999998</v>
      </c>
      <c r="D13" s="14">
        <v>0.13779999999999995</v>
      </c>
      <c r="E13" s="14">
        <v>8.2529523809523803E-2</v>
      </c>
      <c r="F13" s="14">
        <v>8.4190476190476177E-2</v>
      </c>
      <c r="G13" s="15">
        <f t="shared" si="0"/>
        <v>0.16671999999999998</v>
      </c>
      <c r="H13" s="14">
        <v>0.10450000000000001</v>
      </c>
      <c r="I13" s="14">
        <v>0.10414250000000001</v>
      </c>
      <c r="J13" s="14">
        <f t="shared" si="2"/>
        <v>3.7500000000000033E-2</v>
      </c>
      <c r="K13" s="14">
        <f t="shared" si="3"/>
        <v>0.12094376299678866</v>
      </c>
      <c r="L13" s="14">
        <v>9.5299999999999996E-2</v>
      </c>
      <c r="M13" s="15">
        <f t="shared" si="4"/>
        <v>8.842500000000017E-3</v>
      </c>
      <c r="N13" s="14">
        <f t="shared" si="1"/>
        <v>0.14903809523809519</v>
      </c>
      <c r="O13" s="10">
        <v>6.2902142857142851E-2</v>
      </c>
      <c r="P13" s="16">
        <v>7.9160714285714251E-2</v>
      </c>
      <c r="Q13" s="16">
        <f t="shared" si="5"/>
        <v>0.1420628571428571</v>
      </c>
      <c r="R13" s="16">
        <f t="shared" si="6"/>
        <v>0.10450000000000001</v>
      </c>
      <c r="S13" s="16">
        <f t="shared" si="6"/>
        <v>0.10414250000000001</v>
      </c>
      <c r="T13" s="17">
        <v>3.596190476190475E-2</v>
      </c>
      <c r="U13" s="17">
        <v>4.7199999999999999E-2</v>
      </c>
      <c r="W13" s="16">
        <v>0.17530000000000001</v>
      </c>
      <c r="AA13" s="16">
        <f t="shared" si="7"/>
        <v>0.10450000000000001</v>
      </c>
      <c r="AB13" s="16">
        <f t="shared" si="8"/>
        <v>7.7880595238095193E-2</v>
      </c>
      <c r="AC13" s="16">
        <f t="shared" si="9"/>
        <v>2.626190476190482E-2</v>
      </c>
      <c r="AD13" s="16">
        <f t="shared" si="10"/>
        <v>0.20864250000000001</v>
      </c>
      <c r="AE13" s="16">
        <f t="shared" si="11"/>
        <v>0.27980000000000005</v>
      </c>
      <c r="AF13" s="16">
        <f t="shared" si="12"/>
        <v>7.115750000000004E-2</v>
      </c>
    </row>
    <row r="14" spans="1:34">
      <c r="A14" s="12">
        <v>1.45</v>
      </c>
      <c r="B14" s="12">
        <v>0.69886361156573917</v>
      </c>
      <c r="C14" s="13">
        <v>30744.407999999999</v>
      </c>
      <c r="D14" s="14">
        <v>0.14814482758620684</v>
      </c>
      <c r="E14" s="14">
        <v>8.6168275862068947E-2</v>
      </c>
      <c r="F14" s="14">
        <v>9.144827586206894E-2</v>
      </c>
      <c r="G14" s="15">
        <f t="shared" si="0"/>
        <v>0.17761655172413787</v>
      </c>
      <c r="H14" s="14">
        <v>0.10450000000000001</v>
      </c>
      <c r="I14" s="14">
        <v>0.10414250000000001</v>
      </c>
      <c r="J14" s="14">
        <f t="shared" si="2"/>
        <v>2.7155172413793144E-2</v>
      </c>
      <c r="K14" s="14">
        <f t="shared" si="3"/>
        <v>0.11004721127265077</v>
      </c>
      <c r="L14" s="14">
        <v>9.5299999999999996E-2</v>
      </c>
      <c r="M14" s="15">
        <f t="shared" si="4"/>
        <v>8.842500000000017E-3</v>
      </c>
      <c r="N14" s="14">
        <f t="shared" si="1"/>
        <v>0.1562827586206896</v>
      </c>
      <c r="O14" s="10">
        <v>6.6698879310344808E-2</v>
      </c>
      <c r="P14" s="16">
        <v>8.5984913793103426E-2</v>
      </c>
      <c r="Q14" s="16">
        <f t="shared" si="5"/>
        <v>0.15268379310344823</v>
      </c>
      <c r="R14" s="16">
        <f t="shared" si="6"/>
        <v>0.10450000000000001</v>
      </c>
      <c r="S14" s="16">
        <f t="shared" si="6"/>
        <v>0.10414250000000001</v>
      </c>
      <c r="T14" s="17">
        <v>3.9062068965517227E-2</v>
      </c>
      <c r="U14" s="17">
        <v>4.7199999999999999E-2</v>
      </c>
      <c r="W14" s="16">
        <v>0.17530000000000001</v>
      </c>
      <c r="AA14" s="16">
        <f t="shared" si="7"/>
        <v>0.10450000000000001</v>
      </c>
      <c r="AB14" s="16">
        <f t="shared" si="8"/>
        <v>8.5125258620689606E-2</v>
      </c>
      <c r="AC14" s="16">
        <f t="shared" si="9"/>
        <v>1.9017241379310407E-2</v>
      </c>
      <c r="AD14" s="16">
        <f t="shared" si="10"/>
        <v>0.20864250000000001</v>
      </c>
      <c r="AE14" s="16">
        <f t="shared" si="11"/>
        <v>0.27980000000000005</v>
      </c>
      <c r="AF14" s="16">
        <f t="shared" si="12"/>
        <v>7.115750000000004E-2</v>
      </c>
    </row>
    <row r="15" spans="1:34">
      <c r="A15" s="12">
        <v>1.5</v>
      </c>
      <c r="B15" s="12">
        <v>0.72296235679214405</v>
      </c>
      <c r="C15" s="13">
        <v>31804.560000000001</v>
      </c>
      <c r="D15" s="14">
        <v>0.15780000000000002</v>
      </c>
      <c r="E15" s="14">
        <v>8.956444444444446E-2</v>
      </c>
      <c r="F15" s="14">
        <v>9.8222222222222239E-2</v>
      </c>
      <c r="G15" s="15">
        <f t="shared" si="0"/>
        <v>0.18778666666666671</v>
      </c>
      <c r="H15" s="14">
        <v>0.10450000000000001</v>
      </c>
      <c r="I15" s="14">
        <v>0.1041425</v>
      </c>
      <c r="J15" s="14">
        <f t="shared" si="2"/>
        <v>1.749999999999996E-2</v>
      </c>
      <c r="K15" s="14">
        <f t="shared" si="3"/>
        <v>9.9877096330121928E-2</v>
      </c>
      <c r="L15" s="14">
        <v>9.5299999999999996E-2</v>
      </c>
      <c r="M15" s="15">
        <f t="shared" si="4"/>
        <v>8.8425000000000031E-3</v>
      </c>
      <c r="N15" s="14">
        <f t="shared" si="1"/>
        <v>0.16304444444444446</v>
      </c>
      <c r="O15" s="10">
        <v>7.0242499999999999E-2</v>
      </c>
      <c r="P15" s="16">
        <v>9.2354166666666682E-2</v>
      </c>
      <c r="Q15" s="16">
        <f t="shared" si="5"/>
        <v>0.16259666666666667</v>
      </c>
      <c r="R15" s="16">
        <f t="shared" si="6"/>
        <v>0.10450000000000001</v>
      </c>
      <c r="S15" s="16">
        <f t="shared" si="6"/>
        <v>0.1041425</v>
      </c>
      <c r="T15" s="17">
        <v>4.1955555555555558E-2</v>
      </c>
      <c r="U15" s="17">
        <v>4.7199999999999999E-2</v>
      </c>
      <c r="W15" s="16">
        <v>0.17530000000000001</v>
      </c>
      <c r="AA15" s="16">
        <f t="shared" si="7"/>
        <v>0.10450000000000001</v>
      </c>
      <c r="AB15" s="16">
        <f t="shared" si="8"/>
        <v>9.1886944444444452E-2</v>
      </c>
      <c r="AC15" s="16">
        <f t="shared" si="9"/>
        <v>1.2255555555555547E-2</v>
      </c>
      <c r="AD15" s="16">
        <f t="shared" si="10"/>
        <v>0.20864250000000001</v>
      </c>
      <c r="AE15" s="16">
        <f t="shared" si="11"/>
        <v>0.27980000000000005</v>
      </c>
      <c r="AF15" s="16">
        <f t="shared" si="12"/>
        <v>7.115750000000004E-2</v>
      </c>
    </row>
    <row r="16" spans="1:34">
      <c r="A16" s="12">
        <v>1.55</v>
      </c>
      <c r="B16" s="12">
        <v>0.74706110201854881</v>
      </c>
      <c r="C16" s="13">
        <v>32864.712</v>
      </c>
      <c r="D16" s="14">
        <v>0.16683225806451613</v>
      </c>
      <c r="E16" s="14">
        <v>9.2741505376344097E-2</v>
      </c>
      <c r="F16" s="14">
        <v>0.10455913978494626</v>
      </c>
      <c r="G16" s="15">
        <f t="shared" si="0"/>
        <v>0.19730064516129037</v>
      </c>
      <c r="H16" s="14">
        <v>0.10450000000000001</v>
      </c>
      <c r="I16" s="14">
        <v>0.10414250000000001</v>
      </c>
      <c r="J16" s="14">
        <f t="shared" si="2"/>
        <v>8.4677419354838579E-3</v>
      </c>
      <c r="K16" s="14">
        <f t="shared" si="3"/>
        <v>9.0363117835498274E-2</v>
      </c>
      <c r="L16" s="14">
        <v>9.5299999999999996E-2</v>
      </c>
      <c r="M16" s="15">
        <f t="shared" si="4"/>
        <v>8.842500000000017E-3</v>
      </c>
      <c r="N16" s="14">
        <f t="shared" si="1"/>
        <v>0.16936989247311826</v>
      </c>
      <c r="O16" s="10">
        <v>7.3557499999999998E-2</v>
      </c>
      <c r="P16" s="16">
        <v>9.8312499999999997E-2</v>
      </c>
      <c r="Q16" s="16">
        <f t="shared" si="5"/>
        <v>0.17186999999999999</v>
      </c>
      <c r="R16" s="16">
        <f t="shared" si="6"/>
        <v>0.10450000000000001</v>
      </c>
      <c r="S16" s="16">
        <f t="shared" si="6"/>
        <v>0.10414250000000001</v>
      </c>
      <c r="T16" s="17">
        <v>4.466236559139785E-2</v>
      </c>
      <c r="U16" s="17">
        <v>4.7199999999999999E-2</v>
      </c>
      <c r="W16" s="16">
        <v>0.17530000000000001</v>
      </c>
      <c r="AA16" s="16">
        <f t="shared" si="7"/>
        <v>0.10450000000000001</v>
      </c>
      <c r="AB16" s="16">
        <f t="shared" si="8"/>
        <v>9.8212392473118262E-2</v>
      </c>
      <c r="AC16" s="16">
        <f t="shared" si="9"/>
        <v>5.9301075268817505E-3</v>
      </c>
      <c r="AD16" s="16">
        <f t="shared" si="10"/>
        <v>0.20864250000000001</v>
      </c>
      <c r="AE16" s="16">
        <f t="shared" si="11"/>
        <v>0.27980000000000005</v>
      </c>
      <c r="AF16" s="16">
        <f t="shared" si="12"/>
        <v>7.115750000000004E-2</v>
      </c>
    </row>
    <row r="17" spans="1:32">
      <c r="A17" s="12">
        <v>1.6</v>
      </c>
      <c r="B17" s="12">
        <v>0.77115984724495368</v>
      </c>
      <c r="C17" s="13">
        <v>33924.864000000001</v>
      </c>
      <c r="D17" s="14">
        <v>0.17529999999999998</v>
      </c>
      <c r="E17" s="14">
        <v>9.572E-2</v>
      </c>
      <c r="F17" s="14">
        <v>0.11050000000000001</v>
      </c>
      <c r="G17" s="15">
        <f t="shared" si="0"/>
        <v>0.20622000000000001</v>
      </c>
      <c r="H17" s="14">
        <v>0.10450000000000001</v>
      </c>
      <c r="I17" s="14">
        <v>0.1041425</v>
      </c>
      <c r="J17" s="14">
        <f t="shared" si="2"/>
        <v>0</v>
      </c>
      <c r="K17" s="14">
        <f t="shared" si="3"/>
        <v>8.1443762996788627E-2</v>
      </c>
      <c r="L17" s="14">
        <v>9.5299999999999996E-2</v>
      </c>
      <c r="M17" s="15">
        <f t="shared" si="4"/>
        <v>8.8425000000000031E-3</v>
      </c>
      <c r="N17" s="14">
        <f t="shared" si="1"/>
        <v>0.17529999999999998</v>
      </c>
      <c r="O17" s="10">
        <v>7.6665312499999999E-2</v>
      </c>
      <c r="P17" s="16">
        <v>0.10389843750000001</v>
      </c>
      <c r="Q17" s="16">
        <f t="shared" si="5"/>
        <v>0.18056375000000002</v>
      </c>
      <c r="R17" s="16">
        <f t="shared" si="6"/>
        <v>0.10450000000000001</v>
      </c>
      <c r="S17" s="16">
        <f t="shared" si="6"/>
        <v>0.1041425</v>
      </c>
      <c r="T17" s="17">
        <v>4.7199999999999999E-2</v>
      </c>
      <c r="U17" s="17">
        <v>4.7199999999999999E-2</v>
      </c>
      <c r="W17" s="16">
        <f>N17</f>
        <v>0.17529999999999998</v>
      </c>
      <c r="AA17" s="16">
        <f t="shared" si="7"/>
        <v>0.10450000000000001</v>
      </c>
      <c r="AB17" s="16">
        <f t="shared" si="8"/>
        <v>0.1041425</v>
      </c>
      <c r="AC17" s="16">
        <f t="shared" si="9"/>
        <v>0</v>
      </c>
      <c r="AD17" s="16">
        <f t="shared" si="10"/>
        <v>0.20864250000000001</v>
      </c>
      <c r="AE17" s="16">
        <f t="shared" si="11"/>
        <v>0.27979999999999999</v>
      </c>
      <c r="AF17" s="16">
        <f t="shared" si="12"/>
        <v>7.1157499999999985E-2</v>
      </c>
    </row>
    <row r="18" spans="1:32">
      <c r="A18" s="12">
        <v>1.65</v>
      </c>
      <c r="B18" s="12">
        <v>0.79525859247135833</v>
      </c>
      <c r="C18" s="13">
        <v>34985.015999999996</v>
      </c>
      <c r="D18" s="14">
        <v>0.17529999999999998</v>
      </c>
      <c r="E18" s="14">
        <v>9.572E-2</v>
      </c>
      <c r="F18" s="14">
        <v>0.11050000000000001</v>
      </c>
      <c r="G18" s="15">
        <f t="shared" si="0"/>
        <v>0.20622000000000001</v>
      </c>
      <c r="H18" s="14">
        <v>0.10450000000000001</v>
      </c>
      <c r="I18" s="14">
        <v>0.10414250000000001</v>
      </c>
      <c r="J18" s="14">
        <f t="shared" si="2"/>
        <v>0</v>
      </c>
      <c r="K18" s="14">
        <f t="shared" si="3"/>
        <v>8.1443762996788627E-2</v>
      </c>
      <c r="L18" s="14">
        <v>9.5299999999999996E-2</v>
      </c>
      <c r="M18" s="15">
        <f t="shared" si="4"/>
        <v>8.842500000000017E-3</v>
      </c>
      <c r="N18" s="14">
        <f t="shared" si="1"/>
        <v>0.17529999999999998</v>
      </c>
      <c r="O18" s="10">
        <v>7.9584772727272712E-2</v>
      </c>
      <c r="P18" s="16">
        <v>0.1091458333333333</v>
      </c>
      <c r="Q18" s="16">
        <f t="shared" si="5"/>
        <v>0.18873060606060602</v>
      </c>
      <c r="R18" s="16">
        <f t="shared" si="6"/>
        <v>0.10450000000000001</v>
      </c>
      <c r="S18" s="16">
        <f t="shared" si="6"/>
        <v>0.10414250000000001</v>
      </c>
      <c r="U18" s="17"/>
      <c r="W18" s="16">
        <f>N18</f>
        <v>0.17529999999999998</v>
      </c>
      <c r="AA18" s="16">
        <f t="shared" si="7"/>
        <v>0.10450000000000001</v>
      </c>
      <c r="AB18" s="16">
        <f t="shared" si="8"/>
        <v>0.10414250000000001</v>
      </c>
      <c r="AC18" s="16">
        <f t="shared" si="9"/>
        <v>0</v>
      </c>
      <c r="AD18" s="16">
        <f t="shared" si="10"/>
        <v>0.20864250000000001</v>
      </c>
      <c r="AE18" s="16">
        <f t="shared" si="11"/>
        <v>0.27979999999999999</v>
      </c>
      <c r="AF18" s="16">
        <f t="shared" si="12"/>
        <v>7.1157499999999985E-2</v>
      </c>
    </row>
    <row r="19" spans="1:32">
      <c r="A19" s="12">
        <v>1.7</v>
      </c>
      <c r="B19" s="12">
        <v>0.8193573376977632</v>
      </c>
      <c r="C19" s="13">
        <v>36045.167999999998</v>
      </c>
      <c r="D19" s="14">
        <v>0.17529999999999998</v>
      </c>
      <c r="E19" s="14">
        <v>9.572E-2</v>
      </c>
      <c r="F19" s="14">
        <v>0.11050000000000001</v>
      </c>
      <c r="G19" s="15">
        <f t="shared" si="0"/>
        <v>0.20622000000000001</v>
      </c>
      <c r="H19" s="14">
        <v>0.10450000000000001</v>
      </c>
      <c r="I19" s="14">
        <v>0.1041425</v>
      </c>
      <c r="J19" s="14">
        <f t="shared" si="2"/>
        <v>0</v>
      </c>
      <c r="K19" s="14">
        <f t="shared" si="3"/>
        <v>8.1443762996788627E-2</v>
      </c>
      <c r="L19" s="14">
        <v>9.5299999999999996E-2</v>
      </c>
      <c r="M19" s="15">
        <f t="shared" si="4"/>
        <v>8.8425000000000031E-3</v>
      </c>
      <c r="N19" s="14">
        <f t="shared" si="1"/>
        <v>0.17529999999999998</v>
      </c>
      <c r="O19" s="10">
        <v>8.2332500000000003E-2</v>
      </c>
      <c r="P19" s="16">
        <v>0.1140845588235294</v>
      </c>
      <c r="Q19" s="16">
        <f t="shared" si="5"/>
        <v>0.19641705882352939</v>
      </c>
      <c r="R19" s="16">
        <f t="shared" si="6"/>
        <v>0.10450000000000001</v>
      </c>
      <c r="S19" s="16">
        <f t="shared" si="6"/>
        <v>0.1041425</v>
      </c>
      <c r="U19" s="17"/>
      <c r="W19" s="16">
        <f t="shared" ref="W19:W64" si="13">N19</f>
        <v>0.17529999999999998</v>
      </c>
      <c r="AA19" s="16">
        <f t="shared" si="7"/>
        <v>0.10450000000000001</v>
      </c>
      <c r="AB19" s="16">
        <f t="shared" si="8"/>
        <v>0.1041425</v>
      </c>
      <c r="AD19" s="16">
        <f t="shared" si="10"/>
        <v>0.20864250000000001</v>
      </c>
      <c r="AE19" s="16">
        <f t="shared" si="11"/>
        <v>0.27979999999999999</v>
      </c>
      <c r="AF19" s="16">
        <f t="shared" si="12"/>
        <v>7.1157499999999985E-2</v>
      </c>
    </row>
    <row r="20" spans="1:32">
      <c r="A20" s="12">
        <v>1.75</v>
      </c>
      <c r="B20" s="12">
        <v>0.84345608292416807</v>
      </c>
      <c r="C20" s="13">
        <v>37105.32</v>
      </c>
      <c r="D20" s="14">
        <v>0.17529999999999998</v>
      </c>
      <c r="E20" s="14">
        <v>9.572E-2</v>
      </c>
      <c r="F20" s="14">
        <v>0.11050000000000001</v>
      </c>
      <c r="G20" s="15">
        <f t="shared" si="0"/>
        <v>0.20622000000000001</v>
      </c>
      <c r="H20" s="14">
        <v>0.10450000000000001</v>
      </c>
      <c r="I20" s="14">
        <v>0.1041425</v>
      </c>
      <c r="J20" s="14">
        <f t="shared" si="2"/>
        <v>0</v>
      </c>
      <c r="K20" s="14">
        <f t="shared" si="3"/>
        <v>8.1443762996788627E-2</v>
      </c>
      <c r="L20" s="14">
        <v>9.5299999999999996E-2</v>
      </c>
      <c r="M20" s="15">
        <f t="shared" si="4"/>
        <v>8.8425000000000031E-3</v>
      </c>
      <c r="N20" s="14">
        <f t="shared" si="1"/>
        <v>0.17529999999999998</v>
      </c>
      <c r="O20" s="10">
        <v>8.4923214285714282E-2</v>
      </c>
      <c r="P20" s="16">
        <v>0.11874107142857142</v>
      </c>
      <c r="Q20" s="16">
        <f t="shared" si="5"/>
        <v>0.20366428571428569</v>
      </c>
      <c r="R20" s="16">
        <f t="shared" si="6"/>
        <v>0.10450000000000001</v>
      </c>
      <c r="S20" s="16">
        <f t="shared" si="6"/>
        <v>0.1041425</v>
      </c>
      <c r="U20" s="17"/>
      <c r="W20" s="16">
        <f t="shared" si="13"/>
        <v>0.17529999999999998</v>
      </c>
      <c r="AA20" s="16">
        <f t="shared" si="7"/>
        <v>0.10450000000000001</v>
      </c>
      <c r="AB20" s="16">
        <f t="shared" si="8"/>
        <v>0.1041425</v>
      </c>
      <c r="AD20" s="16">
        <f t="shared" si="10"/>
        <v>0.20864250000000001</v>
      </c>
      <c r="AE20" s="16">
        <f t="shared" si="11"/>
        <v>0.27979999999999999</v>
      </c>
      <c r="AF20" s="16">
        <f t="shared" si="12"/>
        <v>7.1157499999999985E-2</v>
      </c>
    </row>
    <row r="21" spans="1:32">
      <c r="A21" s="12">
        <v>1.8</v>
      </c>
      <c r="B21" s="12">
        <v>0.86755482815057283</v>
      </c>
      <c r="C21" s="13">
        <v>38165.472000000002</v>
      </c>
      <c r="D21" s="14">
        <v>0.17529999999999998</v>
      </c>
      <c r="E21" s="14">
        <v>9.572E-2</v>
      </c>
      <c r="F21" s="14">
        <v>0.11050000000000001</v>
      </c>
      <c r="G21" s="15">
        <f t="shared" si="0"/>
        <v>0.20622000000000001</v>
      </c>
      <c r="H21" s="14">
        <v>0.10450000000000001</v>
      </c>
      <c r="I21" s="14">
        <v>0.1041425</v>
      </c>
      <c r="J21" s="14">
        <f t="shared" si="2"/>
        <v>0</v>
      </c>
      <c r="K21" s="14">
        <f t="shared" si="3"/>
        <v>8.1443762996788627E-2</v>
      </c>
      <c r="L21" s="14">
        <v>9.5299999999999996E-2</v>
      </c>
      <c r="M21" s="15">
        <f t="shared" si="4"/>
        <v>8.8425000000000031E-3</v>
      </c>
      <c r="N21" s="14">
        <f t="shared" si="1"/>
        <v>0.17529999999999998</v>
      </c>
      <c r="O21" s="10">
        <v>8.7370000000000003E-2</v>
      </c>
      <c r="P21" s="16">
        <v>0.12313888888888888</v>
      </c>
      <c r="Q21" s="16">
        <f t="shared" si="5"/>
        <v>0.21050888888888888</v>
      </c>
      <c r="R21" s="16">
        <f t="shared" si="6"/>
        <v>0.10450000000000001</v>
      </c>
      <c r="S21" s="16">
        <f t="shared" si="6"/>
        <v>0.1041425</v>
      </c>
      <c r="U21" s="17"/>
      <c r="W21" s="16">
        <f t="shared" si="13"/>
        <v>0.17529999999999998</v>
      </c>
      <c r="AA21" s="16">
        <f t="shared" si="7"/>
        <v>0.10450000000000001</v>
      </c>
      <c r="AB21" s="16">
        <f t="shared" si="8"/>
        <v>0.1041425</v>
      </c>
      <c r="AD21" s="16">
        <f t="shared" si="10"/>
        <v>0.20864250000000001</v>
      </c>
      <c r="AE21" s="16">
        <f t="shared" si="11"/>
        <v>0.27979999999999999</v>
      </c>
      <c r="AF21" s="16">
        <f t="shared" si="12"/>
        <v>7.1157499999999985E-2</v>
      </c>
    </row>
    <row r="22" spans="1:32">
      <c r="A22" s="12">
        <v>1.85</v>
      </c>
      <c r="B22" s="12">
        <v>0.8916535733769777</v>
      </c>
      <c r="C22" s="13">
        <v>39225.624000000003</v>
      </c>
      <c r="D22" s="14">
        <v>0.17529999999999998</v>
      </c>
      <c r="E22" s="14">
        <v>9.572E-2</v>
      </c>
      <c r="F22" s="14">
        <v>0.11050000000000001</v>
      </c>
      <c r="G22" s="15">
        <f t="shared" si="0"/>
        <v>0.20622000000000001</v>
      </c>
      <c r="H22" s="14">
        <v>0.10450000000000001</v>
      </c>
      <c r="I22" s="14">
        <v>0.1041425</v>
      </c>
      <c r="J22" s="14"/>
      <c r="K22" s="14">
        <f t="shared" si="3"/>
        <v>8.1443762996788627E-2</v>
      </c>
      <c r="L22" s="14">
        <v>9.5299999999999996E-2</v>
      </c>
      <c r="M22" s="15">
        <f t="shared" si="4"/>
        <v>8.8425000000000031E-3</v>
      </c>
      <c r="N22" s="14">
        <f t="shared" si="1"/>
        <v>0.17529999999999998</v>
      </c>
      <c r="O22" s="10">
        <v>8.9684527027027006E-2</v>
      </c>
      <c r="P22" s="16">
        <v>0.12729898648648647</v>
      </c>
      <c r="Q22" s="16">
        <f t="shared" si="5"/>
        <v>0.21698351351351347</v>
      </c>
      <c r="R22" s="16">
        <f t="shared" si="6"/>
        <v>0.10450000000000001</v>
      </c>
      <c r="S22" s="16">
        <f t="shared" si="6"/>
        <v>0.1041425</v>
      </c>
      <c r="U22" s="17"/>
      <c r="W22" s="16">
        <f t="shared" si="13"/>
        <v>0.17529999999999998</v>
      </c>
      <c r="AA22" s="16">
        <f t="shared" si="7"/>
        <v>0.10450000000000001</v>
      </c>
      <c r="AB22" s="16">
        <f t="shared" si="8"/>
        <v>0.1041425</v>
      </c>
      <c r="AD22" s="16">
        <f t="shared" si="10"/>
        <v>0.20864250000000001</v>
      </c>
      <c r="AE22" s="16">
        <f t="shared" si="11"/>
        <v>0.27979999999999999</v>
      </c>
      <c r="AF22" s="16">
        <f t="shared" si="12"/>
        <v>7.1157499999999985E-2</v>
      </c>
    </row>
    <row r="23" spans="1:32" s="24" customFormat="1">
      <c r="A23" s="18">
        <v>1.9</v>
      </c>
      <c r="B23" s="18">
        <v>0.91575231860338235</v>
      </c>
      <c r="C23" s="19">
        <v>40285.775999999998</v>
      </c>
      <c r="D23" s="20">
        <v>0.17529999999999998</v>
      </c>
      <c r="E23" s="20">
        <v>9.572E-2</v>
      </c>
      <c r="F23" s="20">
        <v>0.11050000000000001</v>
      </c>
      <c r="G23" s="21">
        <f t="shared" si="0"/>
        <v>0.20622000000000001</v>
      </c>
      <c r="H23" s="20">
        <v>0.10450000000000001</v>
      </c>
      <c r="I23" s="20">
        <v>0.1041425</v>
      </c>
      <c r="J23" s="20"/>
      <c r="K23" s="20">
        <f t="shared" si="3"/>
        <v>8.1443762996788627E-2</v>
      </c>
      <c r="L23" s="20">
        <v>9.5299999999999996E-2</v>
      </c>
      <c r="M23" s="21">
        <f t="shared" si="4"/>
        <v>8.8425000000000031E-3</v>
      </c>
      <c r="N23" s="20">
        <f t="shared" si="1"/>
        <v>0.17529999999999998</v>
      </c>
      <c r="O23" s="22">
        <v>9.1877236842105248E-2</v>
      </c>
      <c r="P23" s="23">
        <v>0.13124013157894737</v>
      </c>
      <c r="Q23" s="23">
        <f t="shared" si="5"/>
        <v>0.22311736842105262</v>
      </c>
      <c r="R23" s="23">
        <f t="shared" si="6"/>
        <v>0.10450000000000001</v>
      </c>
      <c r="S23" s="23">
        <f t="shared" si="6"/>
        <v>0.1041425</v>
      </c>
      <c r="U23" s="25"/>
      <c r="W23" s="23">
        <f t="shared" si="13"/>
        <v>0.17529999999999998</v>
      </c>
      <c r="AA23" s="23">
        <f t="shared" si="7"/>
        <v>0.10450000000000001</v>
      </c>
      <c r="AB23" s="23">
        <f t="shared" si="8"/>
        <v>0.1041425</v>
      </c>
      <c r="AD23" s="23">
        <f t="shared" si="10"/>
        <v>0.20864250000000001</v>
      </c>
      <c r="AE23" s="23">
        <f t="shared" si="11"/>
        <v>0.27979999999999999</v>
      </c>
      <c r="AF23" s="23">
        <f t="shared" si="12"/>
        <v>7.1157499999999985E-2</v>
      </c>
    </row>
    <row r="24" spans="1:32" s="24" customFormat="1">
      <c r="A24" s="18">
        <v>1.95</v>
      </c>
      <c r="B24" s="18">
        <v>0.93985106382978723</v>
      </c>
      <c r="C24" s="19">
        <v>41345.928</v>
      </c>
      <c r="D24" s="20">
        <v>0.17529999999999998</v>
      </c>
      <c r="E24" s="20">
        <v>9.572E-2</v>
      </c>
      <c r="F24" s="20">
        <v>0.11050000000000001</v>
      </c>
      <c r="G24" s="21">
        <f>E24+F24</f>
        <v>0.20622000000000001</v>
      </c>
      <c r="H24" s="20">
        <v>0.10450000000000001</v>
      </c>
      <c r="I24" s="20">
        <v>0.10414250000000001</v>
      </c>
      <c r="J24" s="20"/>
      <c r="K24" s="20">
        <f t="shared" si="3"/>
        <v>8.1443762996788627E-2</v>
      </c>
      <c r="L24" s="20">
        <v>9.5299999999999996E-2</v>
      </c>
      <c r="M24" s="21">
        <f t="shared" si="4"/>
        <v>8.842500000000017E-3</v>
      </c>
      <c r="N24" s="20">
        <f t="shared" si="1"/>
        <v>0.17529999999999998</v>
      </c>
      <c r="O24" s="22">
        <v>9.3957499999999985E-2</v>
      </c>
      <c r="P24" s="23">
        <v>0.13497916666666665</v>
      </c>
      <c r="Q24" s="23">
        <f t="shared" si="5"/>
        <v>0.22893666666666662</v>
      </c>
      <c r="R24" s="23">
        <f t="shared" si="6"/>
        <v>0.10450000000000001</v>
      </c>
      <c r="S24" s="23">
        <f t="shared" si="6"/>
        <v>0.10414250000000001</v>
      </c>
      <c r="W24" s="23">
        <f t="shared" si="13"/>
        <v>0.17529999999999998</v>
      </c>
      <c r="AA24" s="23">
        <f t="shared" si="7"/>
        <v>0.10450000000000001</v>
      </c>
      <c r="AB24" s="23">
        <f t="shared" si="8"/>
        <v>0.10414250000000001</v>
      </c>
      <c r="AD24" s="23">
        <f t="shared" si="10"/>
        <v>0.20864250000000001</v>
      </c>
      <c r="AE24" s="23">
        <f t="shared" si="11"/>
        <v>0.27979999999999999</v>
      </c>
      <c r="AF24" s="23">
        <f t="shared" si="12"/>
        <v>7.1157499999999985E-2</v>
      </c>
    </row>
    <row r="25" spans="1:32" s="24" customFormat="1">
      <c r="A25" s="18">
        <v>2</v>
      </c>
      <c r="B25" s="18">
        <v>0.9639498090561921</v>
      </c>
      <c r="C25" s="19">
        <v>42406.080000000002</v>
      </c>
      <c r="D25" s="20">
        <v>0.17529999999999998</v>
      </c>
      <c r="E25" s="20">
        <v>9.572E-2</v>
      </c>
      <c r="F25" s="20">
        <v>0.11050000000000001</v>
      </c>
      <c r="G25" s="21">
        <f t="shared" si="0"/>
        <v>0.20622000000000001</v>
      </c>
      <c r="H25" s="20">
        <v>0.10450000000000001</v>
      </c>
      <c r="I25" s="20">
        <v>0.1041425</v>
      </c>
      <c r="J25" s="20"/>
      <c r="K25" s="20">
        <f t="shared" si="3"/>
        <v>8.1443762996788627E-2</v>
      </c>
      <c r="L25" s="20">
        <v>9.5299999999999996E-2</v>
      </c>
      <c r="M25" s="21">
        <f t="shared" si="4"/>
        <v>8.8425000000000031E-3</v>
      </c>
      <c r="N25" s="20">
        <f t="shared" si="1"/>
        <v>0.17529999999999998</v>
      </c>
      <c r="O25" s="22">
        <v>9.5933750000000012E-2</v>
      </c>
      <c r="P25" s="23">
        <v>0.13853124999999999</v>
      </c>
      <c r="Q25" s="23">
        <f t="shared" si="5"/>
        <v>0.23446500000000001</v>
      </c>
      <c r="R25" s="23">
        <f t="shared" si="6"/>
        <v>0.10450000000000001</v>
      </c>
      <c r="S25" s="23">
        <f t="shared" si="6"/>
        <v>0.1041425</v>
      </c>
      <c r="W25" s="23">
        <f t="shared" si="13"/>
        <v>0.17529999999999998</v>
      </c>
      <c r="AA25" s="23">
        <f t="shared" si="7"/>
        <v>0.10450000000000001</v>
      </c>
      <c r="AB25" s="23">
        <f t="shared" si="8"/>
        <v>0.1041425</v>
      </c>
      <c r="AD25" s="23">
        <f t="shared" si="10"/>
        <v>0.20864250000000001</v>
      </c>
      <c r="AE25" s="23">
        <f t="shared" si="11"/>
        <v>0.27979999999999999</v>
      </c>
      <c r="AF25" s="23">
        <f t="shared" si="12"/>
        <v>7.1157499999999985E-2</v>
      </c>
    </row>
    <row r="26" spans="1:32" s="24" customFormat="1">
      <c r="A26" s="18">
        <v>2.0499999999999998</v>
      </c>
      <c r="B26" s="18">
        <v>0.98804855428259675</v>
      </c>
      <c r="C26" s="19">
        <v>43466.231999999996</v>
      </c>
      <c r="D26" s="20">
        <v>0.17529999999999998</v>
      </c>
      <c r="E26" s="20">
        <v>9.572E-2</v>
      </c>
      <c r="F26" s="20">
        <v>0.11050000000000001</v>
      </c>
      <c r="G26" s="21">
        <f t="shared" si="0"/>
        <v>0.20622000000000001</v>
      </c>
      <c r="H26" s="20">
        <v>0.10450000000000001</v>
      </c>
      <c r="I26" s="20">
        <v>0.10414250000000001</v>
      </c>
      <c r="J26" s="20"/>
      <c r="K26" s="20">
        <f t="shared" si="3"/>
        <v>8.1443762996788627E-2</v>
      </c>
      <c r="L26" s="20">
        <v>9.5299999999999996E-2</v>
      </c>
      <c r="M26" s="21">
        <f t="shared" si="4"/>
        <v>8.842500000000017E-3</v>
      </c>
      <c r="N26" s="20">
        <f t="shared" si="1"/>
        <v>0.17529999999999998</v>
      </c>
      <c r="O26" s="22">
        <v>9.7813597560975601E-2</v>
      </c>
      <c r="P26" s="23">
        <v>0.14191006097560974</v>
      </c>
      <c r="Q26" s="23">
        <f t="shared" si="5"/>
        <v>0.23972365853658534</v>
      </c>
      <c r="R26" s="23">
        <f t="shared" si="6"/>
        <v>0.10450000000000001</v>
      </c>
      <c r="S26" s="23">
        <f t="shared" si="6"/>
        <v>0.10414250000000001</v>
      </c>
      <c r="W26" s="23">
        <f t="shared" si="13"/>
        <v>0.17529999999999998</v>
      </c>
      <c r="AA26" s="23">
        <f t="shared" si="7"/>
        <v>0.10450000000000001</v>
      </c>
      <c r="AB26" s="23">
        <f t="shared" si="8"/>
        <v>0.10414250000000001</v>
      </c>
      <c r="AD26" s="23">
        <f t="shared" si="10"/>
        <v>0.20864250000000001</v>
      </c>
      <c r="AE26" s="23">
        <f t="shared" si="11"/>
        <v>0.27979999999999999</v>
      </c>
      <c r="AF26" s="23">
        <f t="shared" si="12"/>
        <v>7.1157499999999985E-2</v>
      </c>
    </row>
    <row r="27" spans="1:32" s="24" customFormat="1">
      <c r="A27" s="18">
        <v>2.1</v>
      </c>
      <c r="B27" s="18">
        <v>1.0121472995090017</v>
      </c>
      <c r="C27" s="19">
        <v>44526.384000000005</v>
      </c>
      <c r="D27" s="20">
        <v>0.17526159515670528</v>
      </c>
      <c r="E27" s="20">
        <v>9.7859604994647673E-2</v>
      </c>
      <c r="F27" s="20">
        <v>0.11050000000000001</v>
      </c>
      <c r="G27" s="21">
        <f t="shared" si="0"/>
        <v>0.20835960499464767</v>
      </c>
      <c r="H27" s="20">
        <v>0.1043307786592327</v>
      </c>
      <c r="I27" s="20">
        <v>0.10556890332976511</v>
      </c>
      <c r="J27" s="20"/>
      <c r="K27" s="20">
        <f t="shared" si="3"/>
        <v>7.9304158002140968E-2</v>
      </c>
      <c r="L27" s="20">
        <v>9.5299999999999996E-2</v>
      </c>
      <c r="M27" s="21">
        <f t="shared" si="4"/>
        <v>1.0268903329765114E-2</v>
      </c>
      <c r="N27" s="20">
        <f t="shared" si="1"/>
        <v>0.17526159515670528</v>
      </c>
      <c r="O27" s="22">
        <v>9.9603928571428552E-2</v>
      </c>
      <c r="P27" s="23">
        <v>0.14512797619047618</v>
      </c>
      <c r="Q27" s="23">
        <f t="shared" si="5"/>
        <v>0.24473190476190473</v>
      </c>
      <c r="R27" s="23">
        <f t="shared" si="6"/>
        <v>0.1043307786592327</v>
      </c>
      <c r="S27" s="23">
        <f t="shared" si="6"/>
        <v>0.10556890332976511</v>
      </c>
      <c r="W27" s="23">
        <f t="shared" si="13"/>
        <v>0.17526159515670528</v>
      </c>
      <c r="AA27" s="23">
        <f t="shared" si="7"/>
        <v>0.1043307786592327</v>
      </c>
      <c r="AB27" s="23">
        <f t="shared" si="8"/>
        <v>0.10556890332976511</v>
      </c>
      <c r="AD27" s="23">
        <f t="shared" si="10"/>
        <v>0.2098996819889978</v>
      </c>
      <c r="AE27" s="23">
        <f t="shared" si="11"/>
        <v>0.27959237381593799</v>
      </c>
      <c r="AF27" s="23">
        <f t="shared" si="12"/>
        <v>6.9692691826940184E-2</v>
      </c>
    </row>
    <row r="28" spans="1:32" s="24" customFormat="1">
      <c r="A28" s="18">
        <v>2.15</v>
      </c>
      <c r="B28" s="18">
        <v>1.0362460447354065</v>
      </c>
      <c r="C28" s="19">
        <v>45586.536</v>
      </c>
      <c r="D28" s="20">
        <v>0.17518806968794473</v>
      </c>
      <c r="E28" s="20">
        <v>9.7935428134307029E-2</v>
      </c>
      <c r="F28" s="20">
        <v>0.11050000000000001</v>
      </c>
      <c r="G28" s="21">
        <f t="shared" si="0"/>
        <v>0.20843542813430704</v>
      </c>
      <c r="H28" s="20">
        <v>0.10400680706250637</v>
      </c>
      <c r="I28" s="20">
        <v>0.105619452089538</v>
      </c>
      <c r="J28" s="20"/>
      <c r="K28" s="20">
        <f t="shared" si="3"/>
        <v>7.9228334862481598E-2</v>
      </c>
      <c r="L28" s="20">
        <v>9.5299999999999996E-2</v>
      </c>
      <c r="M28" s="21">
        <f t="shared" si="4"/>
        <v>1.0319452089538009E-2</v>
      </c>
      <c r="N28" s="20">
        <f t="shared" si="1"/>
        <v>0.17518806968794473</v>
      </c>
      <c r="O28" s="22">
        <v>0.10131098837209303</v>
      </c>
      <c r="P28" s="23">
        <v>0.14819622093023255</v>
      </c>
      <c r="Q28" s="23">
        <f t="shared" si="5"/>
        <v>0.24950720930232556</v>
      </c>
      <c r="R28" s="23">
        <f t="shared" si="6"/>
        <v>0.10400680706250637</v>
      </c>
      <c r="S28" s="23">
        <f t="shared" si="6"/>
        <v>0.105619452089538</v>
      </c>
      <c r="W28" s="23">
        <f t="shared" si="13"/>
        <v>0.17518806968794473</v>
      </c>
      <c r="AA28" s="23">
        <f t="shared" si="7"/>
        <v>0.10400680706250637</v>
      </c>
      <c r="AB28" s="23">
        <f t="shared" si="8"/>
        <v>0.105619452089538</v>
      </c>
      <c r="AD28" s="23">
        <f t="shared" si="10"/>
        <v>0.20962625915204436</v>
      </c>
      <c r="AE28" s="23">
        <f t="shared" si="11"/>
        <v>0.27919487675045107</v>
      </c>
      <c r="AF28" s="23">
        <f t="shared" si="12"/>
        <v>6.9568617598406712E-2</v>
      </c>
    </row>
    <row r="29" spans="1:32">
      <c r="A29" s="12">
        <v>2.2000000000000002</v>
      </c>
      <c r="B29" s="12">
        <v>1.0603447899618115</v>
      </c>
      <c r="C29" s="13">
        <v>46646.688000000009</v>
      </c>
      <c r="D29" s="14">
        <v>0.17511788628594599</v>
      </c>
      <c r="E29" s="14">
        <v>9.8007804767618237E-2</v>
      </c>
      <c r="F29" s="14">
        <v>0.11050000000000001</v>
      </c>
      <c r="G29" s="15">
        <f t="shared" si="0"/>
        <v>0.20850780476761827</v>
      </c>
      <c r="H29" s="14">
        <v>0.1036975614474494</v>
      </c>
      <c r="I29" s="14">
        <v>0.10566770317841215</v>
      </c>
      <c r="J29" s="14"/>
      <c r="K29" s="14">
        <f t="shared" si="3"/>
        <v>7.9155958229170376E-2</v>
      </c>
      <c r="L29" s="14">
        <v>9.5299999999999996E-2</v>
      </c>
      <c r="M29" s="15">
        <f t="shared" si="4"/>
        <v>1.0367703178412152E-2</v>
      </c>
      <c r="N29" s="14">
        <f t="shared" si="1"/>
        <v>0.17511788628594599</v>
      </c>
      <c r="O29" s="10">
        <v>0.10505792979257179</v>
      </c>
      <c r="P29" s="16">
        <v>0.15112500000000001</v>
      </c>
      <c r="Q29" s="16">
        <f t="shared" si="5"/>
        <v>0.25618292979257179</v>
      </c>
      <c r="R29" s="16">
        <f t="shared" si="6"/>
        <v>0.1036975614474494</v>
      </c>
      <c r="S29" s="16">
        <f t="shared" si="6"/>
        <v>0.10566770317841215</v>
      </c>
      <c r="W29" s="16">
        <f t="shared" si="13"/>
        <v>0.17511788628594599</v>
      </c>
      <c r="AA29" s="16">
        <f t="shared" si="7"/>
        <v>0.1036975614474494</v>
      </c>
      <c r="AB29" s="16">
        <f t="shared" si="8"/>
        <v>0.10566770317841215</v>
      </c>
      <c r="AD29" s="16">
        <f t="shared" si="10"/>
        <v>0.20936526462586155</v>
      </c>
      <c r="AE29" s="16">
        <f t="shared" si="11"/>
        <v>0.27881544773339539</v>
      </c>
      <c r="AF29" s="16">
        <f t="shared" si="12"/>
        <v>6.9450183107533842E-2</v>
      </c>
    </row>
    <row r="30" spans="1:32">
      <c r="A30" s="12">
        <v>2.25</v>
      </c>
      <c r="B30" s="12">
        <v>1.0844435351882162</v>
      </c>
      <c r="C30" s="13">
        <v>47706.840000000004</v>
      </c>
      <c r="D30" s="14">
        <v>0.17505082214625828</v>
      </c>
      <c r="E30" s="14">
        <v>9.8076964661671165E-2</v>
      </c>
      <c r="F30" s="14">
        <v>0.11050000000000001</v>
      </c>
      <c r="G30" s="15">
        <f t="shared" si="0"/>
        <v>0.20857696466167119</v>
      </c>
      <c r="H30" s="14">
        <v>0.10340206008195052</v>
      </c>
      <c r="I30" s="14">
        <v>0.10571380977444746</v>
      </c>
      <c r="J30" s="14"/>
      <c r="K30" s="14">
        <f t="shared" si="3"/>
        <v>7.9086798335117448E-2</v>
      </c>
      <c r="L30" s="14">
        <v>9.5299999999999996E-2</v>
      </c>
      <c r="M30" s="15">
        <f t="shared" si="4"/>
        <v>1.0413809774447461E-2</v>
      </c>
      <c r="N30" s="14">
        <f t="shared" si="1"/>
        <v>0.17505082214625828</v>
      </c>
      <c r="O30" s="10">
        <v>0.10668110703622374</v>
      </c>
      <c r="P30" s="16">
        <v>0.15392361111111114</v>
      </c>
      <c r="Q30" s="16">
        <f t="shared" si="5"/>
        <v>0.26060471814733488</v>
      </c>
      <c r="R30" s="16">
        <f t="shared" si="6"/>
        <v>0.10340206008195052</v>
      </c>
      <c r="S30" s="16">
        <f t="shared" si="6"/>
        <v>0.10571380977444746</v>
      </c>
      <c r="W30" s="16">
        <f t="shared" si="13"/>
        <v>0.17505082214625828</v>
      </c>
      <c r="AA30" s="16">
        <f t="shared" si="7"/>
        <v>0.10340206008195052</v>
      </c>
      <c r="AB30" s="16">
        <f t="shared" si="8"/>
        <v>0.10571380977444746</v>
      </c>
      <c r="AD30" s="16">
        <f t="shared" si="10"/>
        <v>0.20911586985639796</v>
      </c>
      <c r="AE30" s="16">
        <f t="shared" si="11"/>
        <v>0.2784528822282088</v>
      </c>
      <c r="AF30" s="16">
        <f t="shared" si="12"/>
        <v>6.9337012371810836E-2</v>
      </c>
    </row>
    <row r="31" spans="1:32">
      <c r="A31" s="12">
        <v>2.2999999999999998</v>
      </c>
      <c r="B31" s="12">
        <v>1.1085422804146208</v>
      </c>
      <c r="C31" s="13">
        <v>48766.991999999998</v>
      </c>
      <c r="D31" s="14">
        <v>0.17498667383873093</v>
      </c>
      <c r="E31" s="14">
        <v>9.8143117603808755E-2</v>
      </c>
      <c r="F31" s="14">
        <v>0.11050000000000001</v>
      </c>
      <c r="G31" s="15">
        <f t="shared" si="0"/>
        <v>0.20864311760380877</v>
      </c>
      <c r="H31" s="14">
        <v>0.1031194066019081</v>
      </c>
      <c r="I31" s="14">
        <v>0.1057579117358725</v>
      </c>
      <c r="J31" s="14"/>
      <c r="K31" s="14">
        <f t="shared" si="3"/>
        <v>7.9020645392979871E-2</v>
      </c>
      <c r="L31" s="14">
        <v>9.5299999999999996E-2</v>
      </c>
      <c r="M31" s="15">
        <f t="shared" si="4"/>
        <v>1.0457911735872502E-2</v>
      </c>
      <c r="N31" s="14">
        <f t="shared" si="1"/>
        <v>0.17498667383873093</v>
      </c>
      <c r="O31" s="10">
        <v>0.10823595057575008</v>
      </c>
      <c r="P31" s="16">
        <v>0.15660054347826086</v>
      </c>
      <c r="Q31" s="16">
        <f t="shared" si="5"/>
        <v>0.26483649405401094</v>
      </c>
      <c r="R31" s="16">
        <f t="shared" si="6"/>
        <v>0.1031194066019081</v>
      </c>
      <c r="S31" s="16">
        <f t="shared" si="6"/>
        <v>0.1057579117358725</v>
      </c>
      <c r="W31" s="16">
        <f t="shared" si="13"/>
        <v>0.17498667383873093</v>
      </c>
      <c r="AA31" s="16">
        <f t="shared" si="7"/>
        <v>0.1031194066019081</v>
      </c>
      <c r="AB31" s="16">
        <f t="shared" si="8"/>
        <v>0.1057579117358725</v>
      </c>
      <c r="AD31" s="16">
        <f t="shared" si="10"/>
        <v>0.20887731833778062</v>
      </c>
      <c r="AE31" s="16">
        <f t="shared" si="11"/>
        <v>0.278106080440639</v>
      </c>
      <c r="AF31" s="16">
        <f t="shared" si="12"/>
        <v>6.9228762102858388E-2</v>
      </c>
    </row>
    <row r="32" spans="1:32">
      <c r="A32" s="12">
        <v>2.35</v>
      </c>
      <c r="B32" s="12">
        <v>1.1326410256410258</v>
      </c>
      <c r="C32" s="13">
        <v>49827.144000000008</v>
      </c>
      <c r="D32" s="14">
        <v>0.1749252552464175</v>
      </c>
      <c r="E32" s="14">
        <v>9.8206455527131975E-2</v>
      </c>
      <c r="F32" s="14">
        <v>0.11050000000000001</v>
      </c>
      <c r="G32" s="15">
        <f t="shared" si="0"/>
        <v>0.20870645552713199</v>
      </c>
      <c r="H32" s="14">
        <v>0.10284878092952709</v>
      </c>
      <c r="I32" s="14">
        <v>0.10580013701808799</v>
      </c>
      <c r="J32" s="14"/>
      <c r="K32" s="14">
        <f t="shared" si="3"/>
        <v>7.8957307469656651E-2</v>
      </c>
      <c r="L32" s="14">
        <v>9.5299999999999996E-2</v>
      </c>
      <c r="M32" s="15">
        <f t="shared" si="4"/>
        <v>1.0500137018087996E-2</v>
      </c>
      <c r="N32" s="14">
        <f t="shared" si="1"/>
        <v>0.1749252552464175</v>
      </c>
      <c r="O32" s="10">
        <v>0.10972668224908162</v>
      </c>
      <c r="P32" s="16">
        <v>0.15916356382978725</v>
      </c>
      <c r="Q32" s="16">
        <f t="shared" si="5"/>
        <v>0.26889024607886886</v>
      </c>
      <c r="R32" s="16">
        <f t="shared" si="6"/>
        <v>0.10284878092952709</v>
      </c>
      <c r="S32" s="16">
        <f t="shared" si="6"/>
        <v>0.10580013701808799</v>
      </c>
      <c r="W32" s="16">
        <f t="shared" si="13"/>
        <v>0.1749252552464175</v>
      </c>
      <c r="AA32" s="16">
        <f t="shared" si="7"/>
        <v>0.10284878092952709</v>
      </c>
      <c r="AB32" s="16">
        <f t="shared" si="8"/>
        <v>0.10580013701808799</v>
      </c>
      <c r="AD32" s="16">
        <f t="shared" si="10"/>
        <v>0.20864891794761509</v>
      </c>
      <c r="AE32" s="16">
        <f t="shared" si="11"/>
        <v>0.27777403617594459</v>
      </c>
      <c r="AF32" s="16">
        <f t="shared" si="12"/>
        <v>6.9125118228329507E-2</v>
      </c>
    </row>
    <row r="33" spans="1:32">
      <c r="A33" s="12">
        <v>2.4</v>
      </c>
      <c r="B33" s="12">
        <v>1.1567397708674305</v>
      </c>
      <c r="C33" s="13">
        <v>50887.296000000002</v>
      </c>
      <c r="D33" s="14">
        <v>0.17486639576211713</v>
      </c>
      <c r="E33" s="14">
        <v>9.8267154370316717E-2</v>
      </c>
      <c r="F33" s="14">
        <v>0.11050000000000001</v>
      </c>
      <c r="G33" s="15">
        <f t="shared" si="0"/>
        <v>0.20876715437031673</v>
      </c>
      <c r="H33" s="14">
        <v>0.10258943132682863</v>
      </c>
      <c r="I33" s="14">
        <v>0.10584060291354447</v>
      </c>
      <c r="J33" s="14"/>
      <c r="K33" s="14">
        <f t="shared" si="3"/>
        <v>7.8896608626471909E-2</v>
      </c>
      <c r="L33" s="14">
        <v>9.5299999999999996E-2</v>
      </c>
      <c r="M33" s="15">
        <f t="shared" si="4"/>
        <v>1.0540602913544472E-2</v>
      </c>
      <c r="N33" s="14">
        <f t="shared" si="1"/>
        <v>0.17486639576211713</v>
      </c>
      <c r="O33" s="10">
        <v>0.11115718348878272</v>
      </c>
      <c r="P33" s="16">
        <v>0.16161979166666665</v>
      </c>
      <c r="Q33" s="16">
        <f t="shared" si="5"/>
        <v>0.27277697515544935</v>
      </c>
      <c r="R33" s="16">
        <f t="shared" si="6"/>
        <v>0.10258943132682863</v>
      </c>
      <c r="S33" s="16">
        <f t="shared" si="6"/>
        <v>0.10584060291354447</v>
      </c>
      <c r="W33" s="16">
        <f t="shared" si="13"/>
        <v>0.17486639576211713</v>
      </c>
      <c r="AA33" s="16">
        <f t="shared" si="7"/>
        <v>0.10258943132682863</v>
      </c>
      <c r="AB33" s="16">
        <f t="shared" si="8"/>
        <v>0.10584060291354447</v>
      </c>
      <c r="AD33" s="16">
        <f t="shared" si="10"/>
        <v>0.2084300342403731</v>
      </c>
      <c r="AE33" s="16">
        <f t="shared" si="11"/>
        <v>0.27745582708894578</v>
      </c>
      <c r="AF33" s="16">
        <f t="shared" si="12"/>
        <v>6.9025792848572687E-2</v>
      </c>
    </row>
    <row r="34" spans="1:32">
      <c r="A34" s="12">
        <v>2.4500000000000002</v>
      </c>
      <c r="B34" s="12">
        <v>1.1808385160938353</v>
      </c>
      <c r="C34" s="13">
        <v>51947.448000000004</v>
      </c>
      <c r="D34" s="14">
        <v>0.1748099387057474</v>
      </c>
      <c r="E34" s="14">
        <v>9.8325375709698015E-2</v>
      </c>
      <c r="F34" s="14">
        <v>0.11050000000000001</v>
      </c>
      <c r="G34" s="15">
        <f t="shared" si="0"/>
        <v>0.20882537570969803</v>
      </c>
      <c r="H34" s="14">
        <v>0.10234066742219947</v>
      </c>
      <c r="I34" s="14">
        <v>0.10587941713979865</v>
      </c>
      <c r="J34" s="14"/>
      <c r="K34" s="14">
        <f t="shared" si="3"/>
        <v>7.8838387287090611E-2</v>
      </c>
      <c r="L34" s="14">
        <v>9.5299999999999996E-2</v>
      </c>
      <c r="M34" s="15">
        <f t="shared" si="4"/>
        <v>1.0579417139798653E-2</v>
      </c>
      <c r="N34" s="14">
        <f t="shared" si="1"/>
        <v>0.1748099387057474</v>
      </c>
      <c r="O34" s="10">
        <v>0.11253102891632218</v>
      </c>
      <c r="P34" s="16">
        <v>0.16397576530612243</v>
      </c>
      <c r="Q34" s="16">
        <f t="shared" si="5"/>
        <v>0.27650679422244462</v>
      </c>
      <c r="R34" s="16">
        <f t="shared" si="6"/>
        <v>0.10234066742219947</v>
      </c>
      <c r="S34" s="16">
        <f t="shared" si="6"/>
        <v>0.10587941713979865</v>
      </c>
      <c r="W34" s="16">
        <f t="shared" si="13"/>
        <v>0.1748099387057474</v>
      </c>
      <c r="AA34" s="16">
        <f t="shared" si="7"/>
        <v>0.10234066742219947</v>
      </c>
      <c r="AB34" s="16">
        <f t="shared" si="8"/>
        <v>0.10587941713979865</v>
      </c>
      <c r="AD34" s="16">
        <f t="shared" si="10"/>
        <v>0.20822008456199811</v>
      </c>
      <c r="AE34" s="16">
        <f t="shared" si="11"/>
        <v>0.27715060612794684</v>
      </c>
      <c r="AF34" s="16">
        <f t="shared" si="12"/>
        <v>6.8930521565948727E-2</v>
      </c>
    </row>
    <row r="35" spans="1:32">
      <c r="A35" s="12">
        <v>2.5</v>
      </c>
      <c r="B35" s="12">
        <v>1.2049372613202403</v>
      </c>
      <c r="C35" s="13">
        <v>53007.600000000006</v>
      </c>
      <c r="D35" s="14">
        <v>0.17475573993163246</v>
      </c>
      <c r="E35" s="14">
        <v>9.8381268195504051E-2</v>
      </c>
      <c r="F35" s="14">
        <v>0.17050000000000001</v>
      </c>
      <c r="G35" s="15">
        <f t="shared" si="0"/>
        <v>0.26888126819550406</v>
      </c>
      <c r="H35" s="14">
        <v>0.10210185407375547</v>
      </c>
      <c r="I35" s="14">
        <v>0.10591667879700271</v>
      </c>
      <c r="J35" s="14"/>
      <c r="K35" s="14">
        <f t="shared" si="3"/>
        <v>1.8782494801284577E-2</v>
      </c>
      <c r="L35" s="14">
        <v>9.5299999999999996E-2</v>
      </c>
      <c r="M35" s="15">
        <f t="shared" si="4"/>
        <v>1.0616678797002718E-2</v>
      </c>
      <c r="N35" s="14">
        <f t="shared" si="1"/>
        <v>0.17475573993163246</v>
      </c>
      <c r="O35" s="10">
        <v>0.11385151603920945</v>
      </c>
      <c r="P35" s="16">
        <v>0.16623750000000001</v>
      </c>
      <c r="Q35" s="16">
        <f t="shared" si="5"/>
        <v>0.28008901603920944</v>
      </c>
      <c r="R35" s="16">
        <f t="shared" si="6"/>
        <v>0.10210185407375547</v>
      </c>
      <c r="S35" s="16">
        <f t="shared" si="6"/>
        <v>0.10591667879700271</v>
      </c>
      <c r="W35" s="16">
        <f t="shared" si="13"/>
        <v>0.17475573993163246</v>
      </c>
      <c r="AA35" s="16">
        <f t="shared" si="7"/>
        <v>0.10210185407375547</v>
      </c>
      <c r="AB35" s="16">
        <f t="shared" si="8"/>
        <v>0.10591667879700271</v>
      </c>
      <c r="AD35" s="16">
        <f t="shared" si="10"/>
        <v>0.20801853287075817</v>
      </c>
      <c r="AE35" s="16">
        <f t="shared" si="11"/>
        <v>0.2768575940053879</v>
      </c>
      <c r="AF35" s="16">
        <f t="shared" si="12"/>
        <v>6.8839061134629731E-2</v>
      </c>
    </row>
    <row r="36" spans="1:32">
      <c r="A36" s="12">
        <v>2.5499999999999998</v>
      </c>
      <c r="B36" s="12">
        <v>1.2290360065466448</v>
      </c>
      <c r="C36" s="13">
        <v>54067.752</v>
      </c>
      <c r="D36" s="14">
        <v>0.17470366659963965</v>
      </c>
      <c r="E36" s="14">
        <v>9.8434968819121615E-2</v>
      </c>
      <c r="F36" s="14">
        <v>0.17050000000000001</v>
      </c>
      <c r="G36" s="15">
        <f t="shared" si="0"/>
        <v>0.2689349688191216</v>
      </c>
      <c r="H36" s="14">
        <v>0.10187240595466222</v>
      </c>
      <c r="I36" s="14">
        <v>0.10595247921274774</v>
      </c>
      <c r="J36" s="14"/>
      <c r="K36" s="14">
        <f t="shared" si="3"/>
        <v>1.8728794177667041E-2</v>
      </c>
      <c r="L36" s="14">
        <v>9.5299999999999996E-2</v>
      </c>
      <c r="M36" s="15">
        <f t="shared" si="4"/>
        <v>1.0652479212747742E-2</v>
      </c>
      <c r="N36" s="14">
        <f t="shared" si="1"/>
        <v>0.17470366659963965</v>
      </c>
      <c r="O36" s="10">
        <v>0.11512169156784229</v>
      </c>
      <c r="P36" s="16">
        <v>0.16841053921568627</v>
      </c>
      <c r="Q36" s="16">
        <f t="shared" si="5"/>
        <v>0.28353223078352857</v>
      </c>
      <c r="R36" s="16">
        <f t="shared" si="6"/>
        <v>0.10187240595466222</v>
      </c>
      <c r="S36" s="16">
        <f t="shared" si="6"/>
        <v>0.10595247921274774</v>
      </c>
      <c r="W36" s="16">
        <f t="shared" si="13"/>
        <v>0.17470366659963965</v>
      </c>
      <c r="AA36" s="16">
        <f t="shared" si="7"/>
        <v>0.10187240595466222</v>
      </c>
      <c r="AB36" s="16">
        <f t="shared" si="8"/>
        <v>0.10595247921274774</v>
      </c>
      <c r="AD36" s="16">
        <f t="shared" si="10"/>
        <v>0.20782488516740996</v>
      </c>
      <c r="AE36" s="16">
        <f t="shared" si="11"/>
        <v>0.27657607255430189</v>
      </c>
      <c r="AF36" s="16">
        <f t="shared" si="12"/>
        <v>6.8751187386891927E-2</v>
      </c>
    </row>
    <row r="37" spans="1:32">
      <c r="A37" s="12">
        <v>2.6</v>
      </c>
      <c r="B37" s="12">
        <v>1.2531347517730498</v>
      </c>
      <c r="C37" s="13">
        <v>55127.904000000002</v>
      </c>
      <c r="D37" s="14">
        <v>0.1746535960881081</v>
      </c>
      <c r="E37" s="14">
        <v>9.8486604034138503E-2</v>
      </c>
      <c r="F37" s="14">
        <v>0.17050000000000001</v>
      </c>
      <c r="G37" s="15">
        <f t="shared" si="0"/>
        <v>0.26898660403413854</v>
      </c>
      <c r="H37" s="14">
        <v>0.10165178276322641</v>
      </c>
      <c r="I37" s="14">
        <v>0.10598690268942566</v>
      </c>
      <c r="J37" s="14"/>
      <c r="K37" s="14">
        <f t="shared" si="3"/>
        <v>1.8677158962650098E-2</v>
      </c>
      <c r="L37" s="14">
        <v>9.5299999999999996E-2</v>
      </c>
      <c r="M37" s="15">
        <f t="shared" si="4"/>
        <v>1.0686902689425667E-2</v>
      </c>
      <c r="N37" s="14">
        <f t="shared" si="1"/>
        <v>0.1746535960881081</v>
      </c>
      <c r="O37" s="10">
        <v>0.11634437479211979</v>
      </c>
      <c r="P37" s="16">
        <v>0.17050000000000001</v>
      </c>
      <c r="Q37" s="16">
        <f t="shared" si="5"/>
        <v>0.28684437479211977</v>
      </c>
      <c r="R37" s="16">
        <f t="shared" si="6"/>
        <v>0.10165178276322641</v>
      </c>
      <c r="S37" s="16">
        <f t="shared" si="6"/>
        <v>0.10598690268942566</v>
      </c>
      <c r="W37" s="16">
        <f t="shared" si="13"/>
        <v>0.1746535960881081</v>
      </c>
      <c r="AA37" s="16">
        <f t="shared" si="7"/>
        <v>0.10165178276322641</v>
      </c>
      <c r="AB37" s="16">
        <f t="shared" si="8"/>
        <v>0.10598690268942566</v>
      </c>
      <c r="AD37" s="16">
        <f t="shared" si="10"/>
        <v>0.20763868545265207</v>
      </c>
      <c r="AE37" s="16">
        <f t="shared" si="11"/>
        <v>0.27630537885133449</v>
      </c>
      <c r="AF37" s="16">
        <f t="shared" si="12"/>
        <v>6.8666693398682421E-2</v>
      </c>
    </row>
    <row r="38" spans="1:32">
      <c r="A38" s="12">
        <v>2.65</v>
      </c>
      <c r="B38" s="12">
        <v>1.2772334969994543</v>
      </c>
      <c r="C38" s="13">
        <v>56188.055999999997</v>
      </c>
      <c r="D38" s="14">
        <v>0.17460541502984195</v>
      </c>
      <c r="E38" s="14">
        <v>9.8536290750475514E-2</v>
      </c>
      <c r="F38" s="14">
        <v>0.17050000000000001</v>
      </c>
      <c r="G38" s="15">
        <f t="shared" si="0"/>
        <v>0.26903629075047553</v>
      </c>
      <c r="H38" s="14">
        <v>0.10143948497524101</v>
      </c>
      <c r="I38" s="14">
        <v>0.10602002716698368</v>
      </c>
      <c r="J38" s="14"/>
      <c r="K38" s="14">
        <f t="shared" si="3"/>
        <v>1.8627472246313115E-2</v>
      </c>
      <c r="L38" s="14">
        <v>9.5299999999999996E-2</v>
      </c>
      <c r="M38" s="15">
        <f t="shared" si="4"/>
        <v>1.0720027166983684E-2</v>
      </c>
      <c r="N38" s="14">
        <f t="shared" si="1"/>
        <v>0.17460541502984195</v>
      </c>
      <c r="O38" s="10">
        <v>0.11639674507906093</v>
      </c>
      <c r="P38" s="16">
        <v>0.17050000000000001</v>
      </c>
      <c r="Q38" s="16">
        <f t="shared" si="5"/>
        <v>0.28689674507906093</v>
      </c>
      <c r="R38" s="16">
        <f t="shared" si="6"/>
        <v>0.10143948497524101</v>
      </c>
      <c r="S38" s="16">
        <f t="shared" si="6"/>
        <v>0.10602002716698368</v>
      </c>
      <c r="W38" s="16">
        <f t="shared" si="13"/>
        <v>0.17460541502984195</v>
      </c>
      <c r="AA38" s="16">
        <f t="shared" si="7"/>
        <v>0.10143948497524101</v>
      </c>
      <c r="AB38" s="16">
        <f t="shared" si="8"/>
        <v>0.10602002716698368</v>
      </c>
      <c r="AD38" s="16">
        <f t="shared" si="10"/>
        <v>0.20745951214222469</v>
      </c>
      <c r="AE38" s="16">
        <f t="shared" si="11"/>
        <v>0.27604490000508297</v>
      </c>
      <c r="AF38" s="16">
        <f t="shared" si="12"/>
        <v>6.8585387862858282E-2</v>
      </c>
    </row>
    <row r="39" spans="1:32">
      <c r="A39" s="12">
        <v>2.7</v>
      </c>
      <c r="B39" s="12">
        <v>1.3013322422258593</v>
      </c>
      <c r="C39" s="13">
        <v>57248.208000000006</v>
      </c>
      <c r="D39" s="14">
        <v>0.17455901845521524</v>
      </c>
      <c r="E39" s="14">
        <v>9.8584137218059309E-2</v>
      </c>
      <c r="F39" s="14">
        <v>0.17050000000000001</v>
      </c>
      <c r="G39" s="15">
        <f t="shared" si="0"/>
        <v>0.26908413721805935</v>
      </c>
      <c r="H39" s="14">
        <v>0.1012350500682921</v>
      </c>
      <c r="I39" s="14">
        <v>0.10605192481203954</v>
      </c>
      <c r="J39" s="14"/>
      <c r="K39" s="14">
        <f t="shared" si="3"/>
        <v>1.8579625778729292E-2</v>
      </c>
      <c r="L39" s="14">
        <v>9.5299999999999996E-2</v>
      </c>
      <c r="M39" s="15">
        <f t="shared" si="4"/>
        <v>1.0751924812039543E-2</v>
      </c>
      <c r="N39" s="14">
        <f t="shared" si="1"/>
        <v>0.17455901845521524</v>
      </c>
      <c r="O39" s="10">
        <v>0.11644717572574499</v>
      </c>
      <c r="P39" s="16">
        <v>0.17050000000000001</v>
      </c>
      <c r="Q39" s="16">
        <f t="shared" si="5"/>
        <v>0.28694717572574502</v>
      </c>
      <c r="R39" s="16">
        <f t="shared" si="6"/>
        <v>0.1012350500682921</v>
      </c>
      <c r="S39" s="16">
        <f t="shared" si="6"/>
        <v>0.10605192481203954</v>
      </c>
      <c r="W39" s="16">
        <f t="shared" si="13"/>
        <v>0.17455901845521524</v>
      </c>
      <c r="AA39" s="16">
        <f t="shared" si="7"/>
        <v>0.1012350500682921</v>
      </c>
      <c r="AB39" s="16">
        <f t="shared" si="8"/>
        <v>0.10605192481203954</v>
      </c>
      <c r="AD39" s="16">
        <f t="shared" si="10"/>
        <v>0.20728697488033165</v>
      </c>
      <c r="AE39" s="16">
        <f t="shared" si="11"/>
        <v>0.27579406852350735</v>
      </c>
      <c r="AF39" s="16">
        <f t="shared" si="12"/>
        <v>6.8507093643175698E-2</v>
      </c>
    </row>
    <row r="40" spans="1:32">
      <c r="A40" s="12">
        <v>2.75</v>
      </c>
      <c r="B40" s="12">
        <v>1.3254309874522641</v>
      </c>
      <c r="C40" s="13">
        <v>58308.36</v>
      </c>
      <c r="D40" s="14">
        <v>0.17451430902875678</v>
      </c>
      <c r="E40" s="14">
        <v>9.863024381409459E-2</v>
      </c>
      <c r="F40" s="14">
        <v>0.17050000000000001</v>
      </c>
      <c r="G40" s="15">
        <f t="shared" si="0"/>
        <v>0.26913024381409462</v>
      </c>
      <c r="H40" s="14">
        <v>0.10103804915795953</v>
      </c>
      <c r="I40" s="14">
        <v>0.10608266254272972</v>
      </c>
      <c r="J40" s="14"/>
      <c r="K40" s="14">
        <f t="shared" si="3"/>
        <v>1.8533519182694025E-2</v>
      </c>
      <c r="L40" s="14">
        <v>9.5299999999999996E-2</v>
      </c>
      <c r="M40" s="15">
        <f t="shared" si="4"/>
        <v>1.0782662542729721E-2</v>
      </c>
      <c r="N40" s="14">
        <f t="shared" si="1"/>
        <v>0.17451430902875678</v>
      </c>
      <c r="O40" s="10">
        <v>0.11649577253073144</v>
      </c>
      <c r="P40" s="16">
        <v>0.17050000000000001</v>
      </c>
      <c r="Q40" s="16">
        <f t="shared" si="5"/>
        <v>0.28699577253073144</v>
      </c>
      <c r="R40" s="16">
        <f t="shared" si="6"/>
        <v>0.10103804915795953</v>
      </c>
      <c r="S40" s="16">
        <f t="shared" si="6"/>
        <v>0.10608266254272972</v>
      </c>
      <c r="W40" s="16">
        <f t="shared" si="13"/>
        <v>0.17451430902875678</v>
      </c>
      <c r="AA40" s="16">
        <f t="shared" si="7"/>
        <v>0.10103804915795953</v>
      </c>
      <c r="AB40" s="16">
        <f t="shared" si="8"/>
        <v>0.10608266254272972</v>
      </c>
      <c r="AD40" s="16">
        <f t="shared" si="10"/>
        <v>0.20712071170068924</v>
      </c>
      <c r="AE40" s="16">
        <f t="shared" si="11"/>
        <v>0.27555235818671631</v>
      </c>
      <c r="AF40" s="16">
        <f t="shared" si="12"/>
        <v>6.8431646486027065E-2</v>
      </c>
    </row>
    <row r="41" spans="1:32">
      <c r="A41" s="12">
        <v>2.8</v>
      </c>
      <c r="B41" s="12">
        <v>1.3495297326786688</v>
      </c>
      <c r="C41" s="13">
        <v>59368.511999999995</v>
      </c>
      <c r="D41" s="14">
        <v>0.17447119636752897</v>
      </c>
      <c r="E41" s="14">
        <v>9.8674703745985762E-2</v>
      </c>
      <c r="F41" s="14">
        <v>0.17050000000000001</v>
      </c>
      <c r="G41" s="15">
        <f t="shared" si="0"/>
        <v>0.26917470374598579</v>
      </c>
      <c r="H41" s="14">
        <v>0.10084808399442452</v>
      </c>
      <c r="I41" s="14">
        <v>0.10611230249732385</v>
      </c>
      <c r="J41" s="14"/>
      <c r="K41" s="14">
        <f t="shared" si="3"/>
        <v>1.8489059250802853E-2</v>
      </c>
      <c r="L41" s="14">
        <v>9.5299999999999996E-2</v>
      </c>
      <c r="M41" s="15">
        <f t="shared" si="4"/>
        <v>1.0812302497323859E-2</v>
      </c>
      <c r="N41" s="14">
        <f t="shared" si="1"/>
        <v>0.17447119636752897</v>
      </c>
      <c r="O41" s="10">
        <v>0.1165426337355398</v>
      </c>
      <c r="P41" s="16">
        <v>0.17050000000000001</v>
      </c>
      <c r="Q41" s="16">
        <f t="shared" si="5"/>
        <v>0.28704263373553984</v>
      </c>
      <c r="R41" s="16">
        <f t="shared" si="6"/>
        <v>0.10084808399442452</v>
      </c>
      <c r="S41" s="16">
        <f t="shared" si="6"/>
        <v>0.10611230249732385</v>
      </c>
      <c r="W41" s="16">
        <f t="shared" si="13"/>
        <v>0.17447119636752897</v>
      </c>
      <c r="AA41" s="16">
        <f t="shared" si="7"/>
        <v>0.10084808399442452</v>
      </c>
      <c r="AB41" s="16">
        <f t="shared" si="8"/>
        <v>0.10611230249732385</v>
      </c>
      <c r="AD41" s="16">
        <f t="shared" si="10"/>
        <v>0.20696038649174836</v>
      </c>
      <c r="AE41" s="16">
        <f t="shared" si="11"/>
        <v>0.27531928036195352</v>
      </c>
      <c r="AF41" s="16">
        <f t="shared" si="12"/>
        <v>6.8358893870205162E-2</v>
      </c>
    </row>
    <row r="42" spans="1:32">
      <c r="A42" s="12">
        <v>2.85</v>
      </c>
      <c r="B42" s="12">
        <v>1.3736284779050738</v>
      </c>
      <c r="C42" s="13">
        <v>60428.664000000004</v>
      </c>
      <c r="D42" s="14">
        <v>0.17442959643125655</v>
      </c>
      <c r="E42" s="14">
        <v>9.8717603680266719E-2</v>
      </c>
      <c r="F42" s="14">
        <v>0.17050000000000001</v>
      </c>
      <c r="G42" s="15">
        <f t="shared" si="0"/>
        <v>0.2692176036802667</v>
      </c>
      <c r="H42" s="14">
        <v>0.1006647842752241</v>
      </c>
      <c r="I42" s="14">
        <v>0.10614090245351114</v>
      </c>
      <c r="J42" s="14"/>
      <c r="K42" s="14">
        <f t="shared" si="3"/>
        <v>1.8446159316521937E-2</v>
      </c>
      <c r="L42" s="14">
        <v>9.5299999999999996E-2</v>
      </c>
      <c r="M42" s="15">
        <f t="shared" si="4"/>
        <v>1.0840902453511145E-2</v>
      </c>
      <c r="N42" s="14">
        <f t="shared" si="1"/>
        <v>0.17442959643125655</v>
      </c>
      <c r="O42" s="10">
        <v>0.11658785068754787</v>
      </c>
      <c r="P42" s="16">
        <v>0.17050000000000001</v>
      </c>
      <c r="Q42" s="16">
        <f t="shared" si="5"/>
        <v>0.28708785068754789</v>
      </c>
      <c r="R42" s="16">
        <f t="shared" si="6"/>
        <v>0.1006647842752241</v>
      </c>
      <c r="S42" s="16">
        <f t="shared" si="6"/>
        <v>0.10614090245351114</v>
      </c>
      <c r="W42" s="16">
        <f t="shared" si="13"/>
        <v>0.17442959643125655</v>
      </c>
      <c r="AA42" s="16">
        <f t="shared" si="7"/>
        <v>0.1006647842752241</v>
      </c>
      <c r="AB42" s="16">
        <f t="shared" si="8"/>
        <v>0.10614090245351114</v>
      </c>
      <c r="AD42" s="16">
        <f t="shared" si="10"/>
        <v>0.20680568672873523</v>
      </c>
      <c r="AE42" s="16">
        <f t="shared" si="11"/>
        <v>0.27509438070648062</v>
      </c>
      <c r="AF42" s="16">
        <f t="shared" si="12"/>
        <v>6.8288693977745396E-2</v>
      </c>
    </row>
    <row r="43" spans="1:32">
      <c r="A43" s="12">
        <v>2.9</v>
      </c>
      <c r="B43" s="12">
        <v>1.3977272231314783</v>
      </c>
      <c r="C43" s="13">
        <v>61488.815999999999</v>
      </c>
      <c r="D43" s="14">
        <v>0.17438943097554521</v>
      </c>
      <c r="E43" s="14">
        <v>9.8759024306469018E-2</v>
      </c>
      <c r="F43" s="14">
        <v>0.17050000000000001</v>
      </c>
      <c r="G43" s="15">
        <f t="shared" si="0"/>
        <v>0.26925902430646903</v>
      </c>
      <c r="H43" s="14">
        <v>0.1004878052359961</v>
      </c>
      <c r="I43" s="14">
        <v>0.10616851620431268</v>
      </c>
      <c r="J43" s="14"/>
      <c r="K43" s="14">
        <f t="shared" si="3"/>
        <v>1.8404738690319611E-2</v>
      </c>
      <c r="L43" s="14">
        <v>9.5299999999999996E-2</v>
      </c>
      <c r="M43" s="15">
        <f t="shared" si="4"/>
        <v>1.0868516204312687E-2</v>
      </c>
      <c r="N43" s="14">
        <f t="shared" si="1"/>
        <v>0.17438943097554521</v>
      </c>
      <c r="O43" s="10">
        <v>0.1166315084343143</v>
      </c>
      <c r="P43" s="16">
        <v>0.17050000000000001</v>
      </c>
      <c r="Q43" s="16">
        <f t="shared" si="5"/>
        <v>0.28713150843431434</v>
      </c>
      <c r="R43" s="16">
        <f t="shared" si="6"/>
        <v>0.1004878052359961</v>
      </c>
      <c r="S43" s="16">
        <f t="shared" si="6"/>
        <v>0.10616851620431268</v>
      </c>
      <c r="W43" s="16">
        <f t="shared" si="13"/>
        <v>0.17438943097554521</v>
      </c>
      <c r="AA43" s="16">
        <f t="shared" si="7"/>
        <v>0.1004878052359961</v>
      </c>
      <c r="AB43" s="16">
        <f t="shared" si="8"/>
        <v>0.10616851620431268</v>
      </c>
      <c r="AD43" s="16">
        <f t="shared" si="10"/>
        <v>0.20665632144030877</v>
      </c>
      <c r="AE43" s="16">
        <f t="shared" si="11"/>
        <v>0.27487723621154131</v>
      </c>
      <c r="AF43" s="16">
        <f t="shared" si="12"/>
        <v>6.8220914771232544E-2</v>
      </c>
    </row>
    <row r="44" spans="1:32">
      <c r="A44" s="12">
        <v>2.95</v>
      </c>
      <c r="B44" s="12">
        <v>1.4218259683578833</v>
      </c>
      <c r="C44" s="13">
        <v>62548.968000000008</v>
      </c>
      <c r="D44" s="14">
        <v>0.17435062706070548</v>
      </c>
      <c r="E44" s="14">
        <v>9.8799040843647504E-2</v>
      </c>
      <c r="F44" s="14">
        <v>0.17050000000000001</v>
      </c>
      <c r="G44" s="15">
        <f t="shared" si="0"/>
        <v>0.26929904084364753</v>
      </c>
      <c r="H44" s="14">
        <v>0.10031682548623344</v>
      </c>
      <c r="I44" s="14">
        <v>0.10619519389576501</v>
      </c>
      <c r="J44" s="14"/>
      <c r="K44" s="14">
        <f t="shared" si="3"/>
        <v>1.8364722153141111E-2</v>
      </c>
      <c r="L44" s="14">
        <v>9.5299999999999996E-2</v>
      </c>
      <c r="M44" s="15">
        <f t="shared" si="4"/>
        <v>1.0895193895765015E-2</v>
      </c>
      <c r="N44" s="14">
        <f t="shared" si="1"/>
        <v>0.17435062706070548</v>
      </c>
      <c r="O44" s="10">
        <v>0.11667368625746151</v>
      </c>
      <c r="P44" s="16">
        <v>0.17050000000000001</v>
      </c>
      <c r="Q44" s="16">
        <f t="shared" si="5"/>
        <v>0.28717368625746154</v>
      </c>
      <c r="R44" s="16">
        <f t="shared" si="6"/>
        <v>0.10031682548623344</v>
      </c>
      <c r="S44" s="16">
        <f t="shared" si="6"/>
        <v>0.10619519389576501</v>
      </c>
      <c r="W44" s="16">
        <f t="shared" si="13"/>
        <v>0.17435062706070548</v>
      </c>
      <c r="AA44" s="16">
        <f t="shared" si="7"/>
        <v>0.10031682548623344</v>
      </c>
      <c r="AB44" s="16">
        <f t="shared" si="8"/>
        <v>0.10619519389576501</v>
      </c>
      <c r="AD44" s="16">
        <f t="shared" si="10"/>
        <v>0.20651201938199845</v>
      </c>
      <c r="AE44" s="16">
        <f t="shared" si="11"/>
        <v>0.27466745254693892</v>
      </c>
      <c r="AF44" s="16">
        <f t="shared" si="12"/>
        <v>6.8155433164940465E-2</v>
      </c>
    </row>
    <row r="45" spans="1:32">
      <c r="A45" s="12">
        <v>3</v>
      </c>
      <c r="B45" s="12">
        <v>1.4459247135842881</v>
      </c>
      <c r="C45" s="13">
        <v>63609.120000000003</v>
      </c>
      <c r="D45" s="14">
        <v>0.1743131166096937</v>
      </c>
      <c r="E45" s="14">
        <v>9.8837723496253374E-2</v>
      </c>
      <c r="F45" s="14">
        <v>0.17050000000000001</v>
      </c>
      <c r="G45" s="15">
        <f t="shared" si="0"/>
        <v>0.2693377234962534</v>
      </c>
      <c r="H45" s="14">
        <v>0.1001515450614629</v>
      </c>
      <c r="I45" s="14">
        <v>0.10622098233083559</v>
      </c>
      <c r="J45" s="14"/>
      <c r="K45" s="14">
        <f t="shared" si="3"/>
        <v>1.8326039500535241E-2</v>
      </c>
      <c r="L45" s="14">
        <v>9.5299999999999996E-2</v>
      </c>
      <c r="M45" s="15">
        <f t="shared" si="4"/>
        <v>1.0920982330835591E-2</v>
      </c>
      <c r="N45" s="14">
        <f t="shared" si="1"/>
        <v>0.1743131166096937</v>
      </c>
      <c r="O45" s="10">
        <v>0.11671445815317048</v>
      </c>
      <c r="P45" s="16">
        <v>0.17050000000000001</v>
      </c>
      <c r="Q45" s="16">
        <f t="shared" si="5"/>
        <v>0.28721445815317048</v>
      </c>
      <c r="R45" s="16">
        <f t="shared" si="6"/>
        <v>0.1001515450614629</v>
      </c>
      <c r="S45" s="16">
        <f t="shared" si="6"/>
        <v>0.10622098233083559</v>
      </c>
      <c r="W45" s="16">
        <f t="shared" si="13"/>
        <v>0.1743131166096937</v>
      </c>
      <c r="AA45" s="16">
        <f t="shared" si="7"/>
        <v>0.1001515450614629</v>
      </c>
      <c r="AB45" s="16">
        <f t="shared" si="8"/>
        <v>0.10622098233083559</v>
      </c>
      <c r="AD45" s="16">
        <f t="shared" si="10"/>
        <v>0.2063725273922985</v>
      </c>
      <c r="AE45" s="16">
        <f t="shared" si="11"/>
        <v>0.27446466167115657</v>
      </c>
      <c r="AF45" s="16">
        <f t="shared" si="12"/>
        <v>6.8092134278858074E-2</v>
      </c>
    </row>
    <row r="46" spans="1:32">
      <c r="A46" s="12">
        <v>3.05</v>
      </c>
      <c r="B46" s="12">
        <v>1.4700234588106929</v>
      </c>
      <c r="C46" s="13">
        <v>64669.271999999997</v>
      </c>
      <c r="D46" s="14">
        <v>0.17427683600953481</v>
      </c>
      <c r="E46" s="14">
        <v>9.8875137865167259E-2</v>
      </c>
      <c r="F46" s="14">
        <v>0.17050000000000001</v>
      </c>
      <c r="G46" s="15">
        <f t="shared" si="0"/>
        <v>0.26937513786516726</v>
      </c>
      <c r="H46" s="14">
        <v>9.9991683667012693E-2</v>
      </c>
      <c r="I46" s="14">
        <v>0.10624592524344484</v>
      </c>
      <c r="J46" s="14"/>
      <c r="K46" s="14">
        <f t="shared" si="3"/>
        <v>1.8288625131621383E-2</v>
      </c>
      <c r="L46" s="14">
        <v>9.5299999999999996E-2</v>
      </c>
      <c r="M46" s="15">
        <f t="shared" si="4"/>
        <v>1.0945925243444843E-2</v>
      </c>
      <c r="N46" s="14">
        <f t="shared" si="1"/>
        <v>0.17427683600953481</v>
      </c>
      <c r="O46" s="10">
        <v>0.11675389326541359</v>
      </c>
      <c r="P46" s="16">
        <v>0.17050000000000001</v>
      </c>
      <c r="Q46" s="16">
        <f t="shared" si="5"/>
        <v>0.28725389326541362</v>
      </c>
      <c r="R46" s="16">
        <f t="shared" si="6"/>
        <v>9.9991683667012693E-2</v>
      </c>
      <c r="S46" s="16">
        <f t="shared" si="6"/>
        <v>0.10624592524344484</v>
      </c>
      <c r="W46" s="16">
        <f t="shared" si="13"/>
        <v>0.17427683600953481</v>
      </c>
      <c r="AA46" s="16">
        <f t="shared" si="7"/>
        <v>9.9991683667012693E-2</v>
      </c>
      <c r="AB46" s="16">
        <f t="shared" si="8"/>
        <v>0.10624592524344484</v>
      </c>
      <c r="AD46" s="16">
        <f t="shared" si="10"/>
        <v>0.20623760891045753</v>
      </c>
      <c r="AE46" s="16">
        <f t="shared" si="11"/>
        <v>0.27426851967654753</v>
      </c>
      <c r="AF46" s="16">
        <f t="shared" si="12"/>
        <v>6.8030910766089997E-2</v>
      </c>
    </row>
    <row r="47" spans="1:32">
      <c r="A47" s="12">
        <v>3.1</v>
      </c>
      <c r="B47" s="12">
        <v>1.4941222040370976</v>
      </c>
      <c r="C47" s="13">
        <v>65729.423999999999</v>
      </c>
      <c r="D47" s="14">
        <v>0.1742417257513165</v>
      </c>
      <c r="E47" s="14">
        <v>9.8911345318954874E-2</v>
      </c>
      <c r="F47" s="14">
        <v>0.17050000000000001</v>
      </c>
      <c r="G47" s="15">
        <f t="shared" si="0"/>
        <v>0.26941134531895489</v>
      </c>
      <c r="H47" s="14">
        <v>9.9836979091738276E-2</v>
      </c>
      <c r="I47" s="14">
        <v>0.10627006354596993</v>
      </c>
      <c r="J47" s="14"/>
      <c r="K47" s="14">
        <f t="shared" si="3"/>
        <v>1.8252417677833754E-2</v>
      </c>
      <c r="L47" s="14">
        <v>9.5299999999999996E-2</v>
      </c>
      <c r="M47" s="15">
        <f t="shared" si="4"/>
        <v>1.0970063545969938E-2</v>
      </c>
      <c r="N47" s="14">
        <f t="shared" si="1"/>
        <v>0.1742417257513165</v>
      </c>
      <c r="O47" s="10">
        <v>0.11679205627726176</v>
      </c>
      <c r="P47" s="16">
        <v>0.17050000000000001</v>
      </c>
      <c r="Q47" s="16">
        <f t="shared" si="5"/>
        <v>0.28729205627726179</v>
      </c>
      <c r="R47" s="16">
        <f t="shared" si="6"/>
        <v>9.9836979091738276E-2</v>
      </c>
      <c r="S47" s="16">
        <f t="shared" si="6"/>
        <v>0.10627006354596993</v>
      </c>
      <c r="W47" s="16">
        <f t="shared" si="13"/>
        <v>0.1742417257513165</v>
      </c>
      <c r="AA47" s="16">
        <f t="shared" si="7"/>
        <v>9.9836979091738276E-2</v>
      </c>
      <c r="AB47" s="16">
        <f t="shared" si="8"/>
        <v>0.10627006354596993</v>
      </c>
      <c r="AD47" s="16">
        <f t="shared" si="10"/>
        <v>0.20610704263770821</v>
      </c>
      <c r="AE47" s="16">
        <f t="shared" si="11"/>
        <v>0.27407870484305474</v>
      </c>
      <c r="AF47" s="16">
        <f t="shared" si="12"/>
        <v>6.7971662205346534E-2</v>
      </c>
    </row>
    <row r="48" spans="1:32">
      <c r="A48" s="12">
        <v>3.15</v>
      </c>
      <c r="B48" s="12">
        <v>1.5182209492635024</v>
      </c>
      <c r="C48" s="13">
        <v>66789.576000000001</v>
      </c>
      <c r="D48" s="14">
        <v>0.17420773010447019</v>
      </c>
      <c r="E48" s="14">
        <v>9.894640332976512E-2</v>
      </c>
      <c r="F48" s="14">
        <v>0.17050000000000001</v>
      </c>
      <c r="G48" s="15">
        <f t="shared" si="0"/>
        <v>0.26944640332976511</v>
      </c>
      <c r="H48" s="14">
        <v>9.9687185772821804E-2</v>
      </c>
      <c r="I48" s="14">
        <v>0.10629343555317675</v>
      </c>
      <c r="J48" s="14"/>
      <c r="K48" s="14">
        <f t="shared" si="3"/>
        <v>1.8217359667023536E-2</v>
      </c>
      <c r="L48" s="14">
        <v>9.5299999999999996E-2</v>
      </c>
      <c r="M48" s="15">
        <f t="shared" si="4"/>
        <v>1.099343555317675E-2</v>
      </c>
      <c r="N48" s="14">
        <f t="shared" si="1"/>
        <v>0.17420773010447019</v>
      </c>
      <c r="O48" s="10">
        <v>0.11682900776492428</v>
      </c>
      <c r="P48" s="16">
        <v>0.17050000000000001</v>
      </c>
      <c r="Q48" s="16">
        <f t="shared" si="5"/>
        <v>0.28732900776492432</v>
      </c>
      <c r="R48" s="16">
        <f t="shared" si="6"/>
        <v>9.9687185772821804E-2</v>
      </c>
      <c r="S48" s="16">
        <f t="shared" si="6"/>
        <v>0.10629343555317675</v>
      </c>
      <c r="W48" s="16">
        <f t="shared" si="13"/>
        <v>0.17420773010447019</v>
      </c>
      <c r="AA48" s="16">
        <f t="shared" si="7"/>
        <v>9.9687185772821804E-2</v>
      </c>
      <c r="AB48" s="16">
        <f t="shared" si="8"/>
        <v>0.10629343555317675</v>
      </c>
      <c r="AD48" s="16">
        <f t="shared" si="10"/>
        <v>0.20598062132599854</v>
      </c>
      <c r="AE48" s="16">
        <f t="shared" si="11"/>
        <v>0.27389491587729198</v>
      </c>
      <c r="AF48" s="16">
        <f t="shared" si="12"/>
        <v>6.7914294551293442E-2</v>
      </c>
    </row>
    <row r="49" spans="1:32">
      <c r="A49" s="12">
        <v>3.2</v>
      </c>
      <c r="B49" s="12">
        <v>1.5423196944899074</v>
      </c>
      <c r="C49" s="13">
        <v>67849.728000000003</v>
      </c>
      <c r="D49" s="14">
        <v>0.17417479682158787</v>
      </c>
      <c r="E49" s="14">
        <v>9.8980365777737542E-2</v>
      </c>
      <c r="F49" s="14">
        <v>0.17050000000000001</v>
      </c>
      <c r="G49" s="15">
        <f t="shared" si="0"/>
        <v>0.26948036577773754</v>
      </c>
      <c r="H49" s="14">
        <v>9.9542073495121453E-2</v>
      </c>
      <c r="I49" s="14">
        <v>0.10631607718515836</v>
      </c>
      <c r="J49" s="14"/>
      <c r="K49" s="14">
        <f t="shared" si="3"/>
        <v>1.8183397219051101E-2</v>
      </c>
      <c r="L49" s="14">
        <v>9.5299999999999996E-2</v>
      </c>
      <c r="M49" s="15">
        <f t="shared" si="4"/>
        <v>1.101607718515836E-2</v>
      </c>
      <c r="N49" s="14">
        <f t="shared" si="1"/>
        <v>0.17417479682158787</v>
      </c>
      <c r="O49" s="10">
        <v>0.11686480451859733</v>
      </c>
      <c r="P49" s="16">
        <v>0.17050000000000001</v>
      </c>
      <c r="Q49" s="16">
        <f t="shared" si="5"/>
        <v>0.28736480451859736</v>
      </c>
      <c r="R49" s="16">
        <f t="shared" si="6"/>
        <v>9.9542073495121453E-2</v>
      </c>
      <c r="S49" s="16">
        <f t="shared" si="6"/>
        <v>0.10631607718515836</v>
      </c>
      <c r="W49" s="16">
        <f t="shared" si="13"/>
        <v>0.17417479682158787</v>
      </c>
      <c r="AA49" s="16">
        <f t="shared" si="7"/>
        <v>9.9542073495121453E-2</v>
      </c>
      <c r="AB49" s="16">
        <f t="shared" si="8"/>
        <v>0.10631607718515836</v>
      </c>
      <c r="AD49" s="16">
        <f t="shared" si="10"/>
        <v>0.20585815068027979</v>
      </c>
      <c r="AE49" s="16">
        <f t="shared" si="11"/>
        <v>0.27371687031670933</v>
      </c>
      <c r="AF49" s="16">
        <f t="shared" si="12"/>
        <v>6.7858719636429532E-2</v>
      </c>
    </row>
    <row r="50" spans="1:32">
      <c r="A50" s="12">
        <v>3.25</v>
      </c>
      <c r="B50" s="12">
        <v>1.5664184397163121</v>
      </c>
      <c r="C50" s="13">
        <v>68909.88</v>
      </c>
      <c r="D50" s="14">
        <v>0.17414287687048652</v>
      </c>
      <c r="E50" s="14">
        <v>9.9013283227310817E-2</v>
      </c>
      <c r="F50" s="14">
        <v>0.17050000000000001</v>
      </c>
      <c r="G50" s="15">
        <f t="shared" si="0"/>
        <v>0.26951328322731083</v>
      </c>
      <c r="H50" s="14">
        <v>9.9401426210581137E-2</v>
      </c>
      <c r="I50" s="14">
        <v>0.10633802215154055</v>
      </c>
      <c r="J50" s="14"/>
      <c r="K50" s="14">
        <f t="shared" si="3"/>
        <v>1.8150479769477812E-2</v>
      </c>
      <c r="L50" s="14">
        <v>9.5299999999999996E-2</v>
      </c>
      <c r="M50" s="15">
        <f t="shared" si="4"/>
        <v>1.1038022151540552E-2</v>
      </c>
      <c r="N50" s="14">
        <f t="shared" si="1"/>
        <v>0.17414287687048652</v>
      </c>
      <c r="O50" s="10">
        <v>0.11689949983369582</v>
      </c>
      <c r="P50" s="16">
        <v>0.17050000000000001</v>
      </c>
      <c r="Q50" s="16">
        <f t="shared" si="5"/>
        <v>0.28739949983369584</v>
      </c>
      <c r="R50" s="16">
        <f t="shared" si="6"/>
        <v>9.9401426210581137E-2</v>
      </c>
      <c r="S50" s="16">
        <f t="shared" si="6"/>
        <v>0.10633802215154055</v>
      </c>
      <c r="W50" s="16">
        <f t="shared" si="13"/>
        <v>0.17414287687048652</v>
      </c>
      <c r="AA50" s="16">
        <f t="shared" si="7"/>
        <v>9.9401426210581137E-2</v>
      </c>
      <c r="AB50" s="16">
        <f t="shared" si="8"/>
        <v>0.10633802215154055</v>
      </c>
      <c r="AD50" s="16">
        <f t="shared" si="10"/>
        <v>0.20573944836212169</v>
      </c>
      <c r="AE50" s="16">
        <f t="shared" si="11"/>
        <v>0.27354430308106764</v>
      </c>
      <c r="AF50" s="16">
        <f t="shared" si="12"/>
        <v>6.7804854718945956E-2</v>
      </c>
    </row>
    <row r="51" spans="1:32">
      <c r="A51" s="12">
        <v>3.3</v>
      </c>
      <c r="B51" s="12">
        <v>1.5905171849427167</v>
      </c>
      <c r="C51" s="13">
        <v>69970.031999999992</v>
      </c>
      <c r="D51" s="14">
        <v>0.17411192419063065</v>
      </c>
      <c r="E51" s="14">
        <v>9.9045203178412158E-2</v>
      </c>
      <c r="F51" s="14">
        <v>0.17050000000000001</v>
      </c>
      <c r="G51" s="15">
        <f t="shared" si="0"/>
        <v>0.26954520317841218</v>
      </c>
      <c r="H51" s="14">
        <v>9.9265040964966272E-2</v>
      </c>
      <c r="I51" s="14">
        <v>0.10635930211894146</v>
      </c>
      <c r="J51" s="14"/>
      <c r="K51" s="14">
        <f t="shared" si="3"/>
        <v>1.8118559818376456E-2</v>
      </c>
      <c r="L51" s="14">
        <v>9.5299999999999996E-2</v>
      </c>
      <c r="M51" s="15">
        <f t="shared" si="4"/>
        <v>1.1059302118941461E-2</v>
      </c>
      <c r="N51" s="14">
        <f t="shared" si="1"/>
        <v>0.17411192419063065</v>
      </c>
      <c r="O51" s="10">
        <v>0.11693314377560954</v>
      </c>
      <c r="P51" s="16">
        <v>0.17050000000000001</v>
      </c>
      <c r="Q51" s="16">
        <f t="shared" si="5"/>
        <v>0.28743314377560958</v>
      </c>
      <c r="R51" s="16">
        <f t="shared" si="6"/>
        <v>9.9265040964966272E-2</v>
      </c>
      <c r="S51" s="16">
        <f t="shared" si="6"/>
        <v>0.10635930211894146</v>
      </c>
      <c r="W51" s="16">
        <f t="shared" si="13"/>
        <v>0.17411192419063065</v>
      </c>
      <c r="AA51" s="16">
        <f t="shared" si="7"/>
        <v>9.9265040964966272E-2</v>
      </c>
      <c r="AB51" s="16">
        <f t="shared" si="8"/>
        <v>0.10635930211894146</v>
      </c>
      <c r="AD51" s="16">
        <f t="shared" si="10"/>
        <v>0.20562434308390773</v>
      </c>
      <c r="AE51" s="16">
        <f t="shared" si="11"/>
        <v>0.27337696515559695</v>
      </c>
      <c r="AF51" s="16">
        <f t="shared" si="12"/>
        <v>6.7752622071689222E-2</v>
      </c>
    </row>
    <row r="52" spans="1:32">
      <c r="A52" s="12">
        <v>3.35</v>
      </c>
      <c r="B52" s="12">
        <v>1.6146159301691219</v>
      </c>
      <c r="C52" s="13">
        <v>71030.184000000008</v>
      </c>
      <c r="D52" s="14">
        <v>0.17408189547136749</v>
      </c>
      <c r="E52" s="14">
        <v>9.9076170295152283E-2</v>
      </c>
      <c r="F52" s="14">
        <v>0.17050000000000001</v>
      </c>
      <c r="G52" s="15">
        <f t="shared" si="0"/>
        <v>0.2695761702951523</v>
      </c>
      <c r="H52" s="14">
        <v>9.9132726920713038E-2</v>
      </c>
      <c r="I52" s="14">
        <v>0.10637994686343485</v>
      </c>
      <c r="J52" s="14"/>
      <c r="K52" s="14">
        <f t="shared" si="3"/>
        <v>1.8087592701636346E-2</v>
      </c>
      <c r="L52" s="14">
        <v>9.5299999999999996E-2</v>
      </c>
      <c r="M52" s="15">
        <f t="shared" si="4"/>
        <v>1.1079946863434859E-2</v>
      </c>
      <c r="N52" s="14">
        <f t="shared" si="1"/>
        <v>0.17408189547136749</v>
      </c>
      <c r="O52" s="10">
        <v>0.11696578342074969</v>
      </c>
      <c r="P52" s="16">
        <v>0.17050000000000001</v>
      </c>
      <c r="Q52" s="16">
        <f t="shared" si="5"/>
        <v>0.28746578342074969</v>
      </c>
      <c r="R52" s="16">
        <f t="shared" si="6"/>
        <v>9.9132726920713038E-2</v>
      </c>
      <c r="S52" s="16">
        <f t="shared" si="6"/>
        <v>0.10637994686343485</v>
      </c>
      <c r="W52" s="16">
        <f t="shared" si="13"/>
        <v>0.17408189547136749</v>
      </c>
      <c r="AA52" s="16">
        <f t="shared" si="7"/>
        <v>9.9132726920713038E-2</v>
      </c>
      <c r="AB52" s="16">
        <f t="shared" si="8"/>
        <v>0.10637994686343485</v>
      </c>
      <c r="AD52" s="16">
        <f t="shared" si="10"/>
        <v>0.20551267378414789</v>
      </c>
      <c r="AE52" s="16">
        <f t="shared" si="11"/>
        <v>0.2732146223920805</v>
      </c>
      <c r="AF52" s="16">
        <f t="shared" si="12"/>
        <v>6.7701948607932605E-2</v>
      </c>
    </row>
    <row r="53" spans="1:32">
      <c r="A53" s="12">
        <v>3.4</v>
      </c>
      <c r="B53" s="12">
        <v>1.6387146753955264</v>
      </c>
      <c r="C53" s="13">
        <v>72090.335999999996</v>
      </c>
      <c r="D53" s="14">
        <v>0.17405274994972975</v>
      </c>
      <c r="E53" s="14">
        <v>9.9106226614341209E-2</v>
      </c>
      <c r="F53" s="14">
        <v>0.17050000000000001</v>
      </c>
      <c r="G53" s="15">
        <f t="shared" si="0"/>
        <v>0.26960622661434119</v>
      </c>
      <c r="H53" s="14">
        <v>9.9004304465996673E-2</v>
      </c>
      <c r="I53" s="14">
        <v>0.1063999844095608</v>
      </c>
      <c r="J53" s="14"/>
      <c r="K53" s="14">
        <f t="shared" si="3"/>
        <v>1.8057536382447448E-2</v>
      </c>
      <c r="L53" s="14">
        <v>9.5299999999999996E-2</v>
      </c>
      <c r="M53" s="15">
        <f t="shared" si="4"/>
        <v>1.1099984409560809E-2</v>
      </c>
      <c r="N53" s="14">
        <f t="shared" si="1"/>
        <v>0.17405274994972975</v>
      </c>
      <c r="O53" s="10">
        <v>0.1169974630763269</v>
      </c>
      <c r="P53" s="16">
        <v>0.17050000000000001</v>
      </c>
      <c r="Q53" s="16">
        <f t="shared" si="5"/>
        <v>0.2874974630763269</v>
      </c>
      <c r="R53" s="16">
        <f t="shared" si="6"/>
        <v>9.9004304465996673E-2</v>
      </c>
      <c r="S53" s="16">
        <f t="shared" si="6"/>
        <v>0.1063999844095608</v>
      </c>
      <c r="W53" s="16">
        <f t="shared" si="13"/>
        <v>0.17405274994972975</v>
      </c>
      <c r="AA53" s="16">
        <f t="shared" si="7"/>
        <v>9.9004304465996673E-2</v>
      </c>
      <c r="AB53" s="16">
        <f t="shared" si="8"/>
        <v>0.1063999844095608</v>
      </c>
      <c r="AD53" s="16">
        <f t="shared" si="10"/>
        <v>0.20540428887555748</v>
      </c>
      <c r="AE53" s="16">
        <f t="shared" si="11"/>
        <v>0.27305705441572642</v>
      </c>
      <c r="AF53" s="16">
        <f t="shared" si="12"/>
        <v>6.7652765540168941E-2</v>
      </c>
    </row>
    <row r="54" spans="1:32">
      <c r="A54" s="12">
        <v>3.45</v>
      </c>
      <c r="B54" s="12">
        <v>1.6628134206219316</v>
      </c>
      <c r="C54" s="13">
        <v>73150.488000000012</v>
      </c>
      <c r="D54" s="14">
        <v>0.17402444922582061</v>
      </c>
      <c r="E54" s="14">
        <v>9.9135411735872508E-2</v>
      </c>
      <c r="F54" s="14">
        <v>0.17050000000000001</v>
      </c>
      <c r="G54" s="15">
        <f t="shared" si="0"/>
        <v>0.26963541173587252</v>
      </c>
      <c r="H54" s="14">
        <v>9.8879604401272081E-2</v>
      </c>
      <c r="I54" s="14">
        <v>0.10641944115724833</v>
      </c>
      <c r="J54" s="14"/>
      <c r="K54" s="14">
        <f t="shared" si="3"/>
        <v>1.802835126091612E-2</v>
      </c>
      <c r="L54" s="14">
        <v>9.5299999999999996E-2</v>
      </c>
      <c r="M54" s="15">
        <f t="shared" si="4"/>
        <v>1.1119441157248333E-2</v>
      </c>
      <c r="N54" s="14">
        <f t="shared" si="1"/>
        <v>0.17402444922582061</v>
      </c>
      <c r="O54" s="10">
        <v>0.11702822448101781</v>
      </c>
      <c r="P54" s="16">
        <v>0.17050000000000001</v>
      </c>
      <c r="Q54" s="16">
        <f t="shared" si="5"/>
        <v>0.28752822448101784</v>
      </c>
      <c r="R54" s="16">
        <f t="shared" si="6"/>
        <v>9.8879604401272081E-2</v>
      </c>
      <c r="S54" s="16">
        <f t="shared" si="6"/>
        <v>0.10641944115724833</v>
      </c>
      <c r="W54" s="16">
        <f t="shared" si="13"/>
        <v>0.17402444922582061</v>
      </c>
      <c r="AA54" s="16">
        <f t="shared" si="7"/>
        <v>9.8879604401272081E-2</v>
      </c>
      <c r="AB54" s="16">
        <f t="shared" si="8"/>
        <v>0.10641944115724833</v>
      </c>
      <c r="AD54" s="16">
        <f t="shared" si="10"/>
        <v>0.20529904555852041</v>
      </c>
      <c r="AE54" s="16">
        <f t="shared" si="11"/>
        <v>0.27290405362709269</v>
      </c>
      <c r="AF54" s="16">
        <f t="shared" si="12"/>
        <v>6.7605008068572281E-2</v>
      </c>
    </row>
    <row r="55" spans="1:32">
      <c r="A55" s="12">
        <v>3.5</v>
      </c>
      <c r="B55" s="12">
        <v>1.6869121658483361</v>
      </c>
      <c r="C55" s="13">
        <v>74210.64</v>
      </c>
      <c r="D55" s="14">
        <v>0.17399695709402319</v>
      </c>
      <c r="E55" s="14">
        <v>0.1171637629967886</v>
      </c>
      <c r="F55" s="14">
        <v>0.17050000000000001</v>
      </c>
      <c r="G55" s="15">
        <f t="shared" si="0"/>
        <v>0.28766376299678864</v>
      </c>
      <c r="H55" s="14">
        <v>9.8758467195539629E-2</v>
      </c>
      <c r="I55" s="14">
        <v>0.10643834199785907</v>
      </c>
      <c r="J55" s="14"/>
      <c r="K55" s="14">
        <f t="shared" si="3"/>
        <v>0</v>
      </c>
      <c r="L55" s="14">
        <v>9.5299999999999996E-2</v>
      </c>
      <c r="M55" s="15">
        <f t="shared" si="4"/>
        <v>1.1138341997859069E-2</v>
      </c>
      <c r="N55" s="14">
        <f t="shared" si="1"/>
        <v>0.17399695709402319</v>
      </c>
      <c r="O55" s="10">
        <v>0.11705810698843185</v>
      </c>
      <c r="P55" s="16">
        <v>0.17050000000000001</v>
      </c>
      <c r="Q55" s="16">
        <f t="shared" si="5"/>
        <v>0.28755810698843187</v>
      </c>
      <c r="R55" s="16">
        <f t="shared" si="6"/>
        <v>9.8758467195539629E-2</v>
      </c>
      <c r="S55" s="16">
        <f t="shared" si="6"/>
        <v>0.10643834199785907</v>
      </c>
      <c r="W55" s="16">
        <f t="shared" si="13"/>
        <v>0.17399695709402319</v>
      </c>
      <c r="AA55" s="16">
        <f t="shared" si="7"/>
        <v>9.8758467195539629E-2</v>
      </c>
      <c r="AB55" s="16">
        <f t="shared" si="8"/>
        <v>0.10643834199785907</v>
      </c>
      <c r="AD55" s="16">
        <f t="shared" si="10"/>
        <v>0.20519680919339869</v>
      </c>
      <c r="AE55" s="16">
        <f t="shared" si="11"/>
        <v>0.27275542428956279</v>
      </c>
      <c r="AF55" s="16">
        <f t="shared" si="12"/>
        <v>6.7558615096164093E-2</v>
      </c>
    </row>
    <row r="56" spans="1:32">
      <c r="A56" s="12">
        <v>3.55</v>
      </c>
      <c r="B56" s="12">
        <v>1.7110109110747409</v>
      </c>
      <c r="C56" s="13">
        <v>75270.792000000001</v>
      </c>
      <c r="D56" s="14">
        <v>0.17397023938847356</v>
      </c>
      <c r="E56" s="14">
        <v>0.11719131563063664</v>
      </c>
      <c r="F56" s="14">
        <v>0.17050000000000001</v>
      </c>
      <c r="G56" s="15">
        <f t="shared" si="0"/>
        <v>0.28769131563063666</v>
      </c>
      <c r="H56" s="14">
        <v>9.8640742305461604E-2</v>
      </c>
      <c r="I56" s="14">
        <v>0.10645671042042443</v>
      </c>
      <c r="J56" s="14"/>
      <c r="K56" s="14">
        <f t="shared" si="3"/>
        <v>-2.7552633848015873E-5</v>
      </c>
      <c r="L56" s="14">
        <v>9.5299999999999996E-2</v>
      </c>
      <c r="M56" s="15">
        <f t="shared" si="4"/>
        <v>1.1156710420424432E-2</v>
      </c>
      <c r="N56" s="14">
        <f t="shared" si="1"/>
        <v>0.17397023938847356</v>
      </c>
      <c r="O56" s="10">
        <v>0.11708714773507364</v>
      </c>
      <c r="P56" s="16">
        <v>0.17050000000000001</v>
      </c>
      <c r="Q56" s="16">
        <f t="shared" si="5"/>
        <v>0.28758714773507366</v>
      </c>
      <c r="R56" s="16">
        <f t="shared" si="6"/>
        <v>9.8640742305461604E-2</v>
      </c>
      <c r="S56" s="16">
        <f t="shared" si="6"/>
        <v>0.10645671042042443</v>
      </c>
      <c r="W56" s="16">
        <f t="shared" si="13"/>
        <v>0.17397023938847356</v>
      </c>
      <c r="AA56" s="16">
        <f t="shared" si="7"/>
        <v>9.8640742305461604E-2</v>
      </c>
      <c r="AB56" s="16">
        <f t="shared" si="8"/>
        <v>0.10645671042042443</v>
      </c>
      <c r="AD56" s="16">
        <f t="shared" si="10"/>
        <v>0.20509745272588603</v>
      </c>
      <c r="AE56" s="16">
        <f t="shared" si="11"/>
        <v>0.27261098169393516</v>
      </c>
      <c r="AF56" s="16">
        <f t="shared" si="12"/>
        <v>6.751352896804913E-2</v>
      </c>
    </row>
    <row r="57" spans="1:32">
      <c r="A57" s="12">
        <v>3.6</v>
      </c>
      <c r="B57" s="12">
        <v>1.7351096563011457</v>
      </c>
      <c r="C57" s="13">
        <v>76330.944000000003</v>
      </c>
      <c r="D57" s="14">
        <v>0.17394426384141143</v>
      </c>
      <c r="E57" s="14">
        <v>0.11721810291354447</v>
      </c>
      <c r="F57" s="14">
        <v>0.17050000000000001</v>
      </c>
      <c r="G57" s="15">
        <f t="shared" si="0"/>
        <v>0.28771810291354449</v>
      </c>
      <c r="H57" s="14">
        <v>9.8526287551219088E-2</v>
      </c>
      <c r="I57" s="14">
        <v>0.10647456860902965</v>
      </c>
      <c r="J57" s="14"/>
      <c r="K57" s="14"/>
      <c r="L57" s="14">
        <v>9.5299999999999996E-2</v>
      </c>
      <c r="M57" s="15">
        <f t="shared" si="4"/>
        <v>1.1174568609029656E-2</v>
      </c>
      <c r="N57" s="14">
        <f t="shared" si="1"/>
        <v>0.17394426384141143</v>
      </c>
      <c r="O57" s="10">
        <v>0.11711538179430873</v>
      </c>
      <c r="P57" s="16">
        <v>0.17050000000000001</v>
      </c>
      <c r="Q57" s="16">
        <f t="shared" si="5"/>
        <v>0.28761538179430873</v>
      </c>
      <c r="R57" s="16">
        <f t="shared" si="6"/>
        <v>9.8526287551219088E-2</v>
      </c>
      <c r="S57" s="16">
        <f t="shared" si="6"/>
        <v>0.10647456860902965</v>
      </c>
      <c r="W57" s="16">
        <f t="shared" si="13"/>
        <v>0.17394426384141143</v>
      </c>
      <c r="AA57" s="16">
        <f t="shared" si="7"/>
        <v>9.8526287551219088E-2</v>
      </c>
      <c r="AB57" s="16">
        <f t="shared" si="8"/>
        <v>0.10647456860902965</v>
      </c>
      <c r="AD57" s="16">
        <f t="shared" si="10"/>
        <v>0.20500085616024874</v>
      </c>
      <c r="AE57" s="16">
        <f t="shared" si="11"/>
        <v>0.27247055139263054</v>
      </c>
      <c r="AF57" s="16">
        <f t="shared" si="12"/>
        <v>6.7469695232381804E-2</v>
      </c>
    </row>
    <row r="58" spans="1:32">
      <c r="A58" s="12">
        <v>3.65</v>
      </c>
      <c r="B58" s="12">
        <v>1.7592084015275506</v>
      </c>
      <c r="C58" s="13">
        <v>77391.096000000005</v>
      </c>
      <c r="D58" s="14">
        <v>0.17391899995317289</v>
      </c>
      <c r="E58" s="14">
        <v>0.11724415629829044</v>
      </c>
      <c r="F58" s="14">
        <v>0.17050000000000001</v>
      </c>
      <c r="G58" s="15">
        <f t="shared" si="0"/>
        <v>0.28774415629829042</v>
      </c>
      <c r="H58" s="14">
        <v>9.841496854366813E-2</v>
      </c>
      <c r="I58" s="14">
        <v>0.10649193753219363</v>
      </c>
      <c r="J58" s="14"/>
      <c r="K58" s="14"/>
      <c r="L58" s="14">
        <v>9.5299999999999996E-2</v>
      </c>
      <c r="M58" s="15">
        <f t="shared" si="4"/>
        <v>1.1191937532193635E-2</v>
      </c>
      <c r="N58" s="14">
        <f t="shared" si="1"/>
        <v>0.17391899995317289</v>
      </c>
      <c r="O58" s="10">
        <v>0.11714284231767437</v>
      </c>
      <c r="P58" s="16">
        <v>0.17050000000000001</v>
      </c>
      <c r="Q58" s="16">
        <f t="shared" si="5"/>
        <v>0.2876428423176744</v>
      </c>
      <c r="R58" s="16">
        <f t="shared" si="6"/>
        <v>9.841496854366813E-2</v>
      </c>
      <c r="S58" s="16">
        <f t="shared" si="6"/>
        <v>0.10649193753219363</v>
      </c>
      <c r="W58" s="16">
        <f t="shared" si="13"/>
        <v>0.17391899995317289</v>
      </c>
      <c r="AA58" s="16">
        <f t="shared" si="7"/>
        <v>9.841496854366813E-2</v>
      </c>
      <c r="AB58" s="16">
        <f t="shared" si="8"/>
        <v>0.10649193753219363</v>
      </c>
      <c r="AD58" s="16">
        <f t="shared" si="10"/>
        <v>0.20490690607586176</v>
      </c>
      <c r="AE58" s="16">
        <f t="shared" si="11"/>
        <v>0.27233396849684099</v>
      </c>
      <c r="AF58" s="16">
        <f t="shared" si="12"/>
        <v>6.7427062420979234E-2</v>
      </c>
    </row>
    <row r="59" spans="1:32">
      <c r="A59" s="12">
        <v>3.7</v>
      </c>
      <c r="B59" s="12">
        <v>1.7833071467539554</v>
      </c>
      <c r="C59" s="13">
        <v>78451.248000000007</v>
      </c>
      <c r="D59" s="14">
        <v>0.17389441887272461</v>
      </c>
      <c r="E59" s="14">
        <v>0.11726950553750273</v>
      </c>
      <c r="F59" s="14">
        <v>0.17050000000000001</v>
      </c>
      <c r="G59" s="15">
        <f t="shared" si="0"/>
        <v>0.28776950553750275</v>
      </c>
      <c r="H59" s="14">
        <v>9.8306658157942872E-2</v>
      </c>
      <c r="I59" s="14">
        <v>0.10650883702500183</v>
      </c>
      <c r="J59" s="14"/>
      <c r="K59" s="14"/>
      <c r="L59" s="14">
        <v>9.5299999999999996E-2</v>
      </c>
      <c r="M59" s="15">
        <f t="shared" si="4"/>
        <v>1.1208837025001833E-2</v>
      </c>
      <c r="N59" s="14">
        <f t="shared" si="1"/>
        <v>0.17389441887272461</v>
      </c>
      <c r="O59" s="10">
        <v>0.11716956066473283</v>
      </c>
      <c r="P59" s="16">
        <v>0.17050000000000001</v>
      </c>
      <c r="Q59" s="16">
        <f t="shared" si="5"/>
        <v>0.28766956066473282</v>
      </c>
      <c r="R59" s="16">
        <f t="shared" si="6"/>
        <v>9.8306658157942872E-2</v>
      </c>
      <c r="S59" s="16">
        <f t="shared" si="6"/>
        <v>0.10650883702500183</v>
      </c>
      <c r="W59" s="16">
        <f t="shared" si="13"/>
        <v>0.17389441887272461</v>
      </c>
      <c r="AA59" s="16">
        <f t="shared" si="7"/>
        <v>9.8306658157942872E-2</v>
      </c>
      <c r="AB59" s="16">
        <f t="shared" si="8"/>
        <v>0.10650883702500183</v>
      </c>
      <c r="AD59" s="16">
        <f t="shared" si="10"/>
        <v>0.2048154951829447</v>
      </c>
      <c r="AE59" s="16">
        <f t="shared" si="11"/>
        <v>0.27220107703066748</v>
      </c>
      <c r="AF59" s="16">
        <f t="shared" si="12"/>
        <v>6.7385581847722781E-2</v>
      </c>
    </row>
    <row r="60" spans="1:32">
      <c r="A60" s="12">
        <v>3.75</v>
      </c>
      <c r="B60" s="12">
        <v>1.8074058919803602</v>
      </c>
      <c r="C60" s="13">
        <v>79511.400000000009</v>
      </c>
      <c r="D60" s="14">
        <v>0.17387049328775495</v>
      </c>
      <c r="E60" s="14">
        <v>0.11729417879700269</v>
      </c>
      <c r="F60" s="14">
        <v>0.17050000000000001</v>
      </c>
      <c r="G60" s="15">
        <f t="shared" si="0"/>
        <v>0.2877941787970027</v>
      </c>
      <c r="H60" s="14">
        <v>9.8201236049170304E-2</v>
      </c>
      <c r="I60" s="14">
        <v>0.10652528586466846</v>
      </c>
      <c r="J60" s="14"/>
      <c r="K60" s="14"/>
      <c r="L60" s="14">
        <v>9.5299999999999996E-2</v>
      </c>
      <c r="M60" s="15">
        <f t="shared" si="4"/>
        <v>1.1225285864668463E-2</v>
      </c>
      <c r="N60" s="14">
        <f t="shared" si="1"/>
        <v>0.17387049328775495</v>
      </c>
      <c r="O60" s="10">
        <v>0.11719556652253639</v>
      </c>
      <c r="P60" s="16">
        <v>0.17050000000000001</v>
      </c>
      <c r="Q60" s="16">
        <f t="shared" si="5"/>
        <v>0.28769556652253642</v>
      </c>
      <c r="R60" s="16">
        <f t="shared" si="6"/>
        <v>9.8201236049170304E-2</v>
      </c>
      <c r="S60" s="16">
        <f t="shared" si="6"/>
        <v>0.10652528586466846</v>
      </c>
      <c r="W60" s="16">
        <f t="shared" si="13"/>
        <v>0.17387049328775495</v>
      </c>
      <c r="AA60" s="16">
        <f t="shared" si="7"/>
        <v>9.8201236049170304E-2</v>
      </c>
      <c r="AB60" s="16">
        <f t="shared" si="8"/>
        <v>0.10652528586466846</v>
      </c>
      <c r="AD60" s="16">
        <f t="shared" si="10"/>
        <v>0.20472652191383878</v>
      </c>
      <c r="AE60" s="16">
        <f t="shared" si="11"/>
        <v>0.27207172933692525</v>
      </c>
      <c r="AF60" s="16">
        <f t="shared" si="12"/>
        <v>6.7345207423086473E-2</v>
      </c>
    </row>
    <row r="61" spans="1:32">
      <c r="A61" s="12">
        <v>3.8</v>
      </c>
      <c r="B61" s="12">
        <v>1.8315046372067647</v>
      </c>
      <c r="C61" s="13">
        <v>80571.551999999996</v>
      </c>
      <c r="D61" s="14">
        <v>0.17384719732344239</v>
      </c>
      <c r="E61" s="14">
        <v>0.11731820276020002</v>
      </c>
      <c r="F61" s="14">
        <v>0.17050000000000001</v>
      </c>
      <c r="G61" s="15">
        <f t="shared" si="0"/>
        <v>0.28781820276020004</v>
      </c>
      <c r="H61" s="14">
        <v>9.8098588206418078E-2</v>
      </c>
      <c r="I61" s="14">
        <v>0.10654130184013336</v>
      </c>
      <c r="J61" s="14"/>
      <c r="K61" s="14"/>
      <c r="L61" s="14">
        <v>9.5299999999999996E-2</v>
      </c>
      <c r="M61" s="15">
        <f t="shared" si="4"/>
        <v>1.1241301840133361E-2</v>
      </c>
      <c r="N61" s="14">
        <f t="shared" si="1"/>
        <v>0.17384719732344239</v>
      </c>
      <c r="O61" s="10">
        <v>0.11722088801566091</v>
      </c>
      <c r="P61" s="16">
        <v>0.17050000000000001</v>
      </c>
      <c r="Q61" s="16">
        <f t="shared" si="5"/>
        <v>0.28772088801566092</v>
      </c>
      <c r="R61" s="16">
        <f t="shared" si="6"/>
        <v>9.8098588206418078E-2</v>
      </c>
      <c r="S61" s="16">
        <f t="shared" si="6"/>
        <v>0.10654130184013336</v>
      </c>
      <c r="W61" s="16">
        <f t="shared" si="13"/>
        <v>0.17384719732344239</v>
      </c>
      <c r="AA61" s="16">
        <f t="shared" si="7"/>
        <v>9.8098588206418078E-2</v>
      </c>
      <c r="AB61" s="16">
        <f t="shared" si="8"/>
        <v>0.10654130184013336</v>
      </c>
      <c r="AD61" s="16">
        <f t="shared" si="10"/>
        <v>0.20463989004655142</v>
      </c>
      <c r="AE61" s="16">
        <f t="shared" si="11"/>
        <v>0.27194578552986048</v>
      </c>
      <c r="AF61" s="16">
        <f t="shared" si="12"/>
        <v>6.7305895483309064E-2</v>
      </c>
    </row>
    <row r="62" spans="1:32">
      <c r="A62" s="12">
        <v>3.85</v>
      </c>
      <c r="B62" s="12">
        <v>1.8556033824331699</v>
      </c>
      <c r="C62" s="13">
        <v>81631.704000000012</v>
      </c>
      <c r="D62" s="14">
        <v>0.17382450644911199</v>
      </c>
      <c r="E62" s="14">
        <v>0.11734160272435327</v>
      </c>
      <c r="F62" s="14">
        <v>0.17050000000000001</v>
      </c>
      <c r="G62" s="15">
        <f t="shared" si="0"/>
        <v>0.28784160272435327</v>
      </c>
      <c r="H62" s="14">
        <v>9.7998606541399663E-2</v>
      </c>
      <c r="I62" s="14">
        <v>0.10655690181623553</v>
      </c>
      <c r="J62" s="14"/>
      <c r="K62" s="14"/>
      <c r="L62" s="14">
        <v>9.5299999999999996E-2</v>
      </c>
      <c r="M62" s="15">
        <f t="shared" si="4"/>
        <v>1.1256901816235537E-2</v>
      </c>
      <c r="N62" s="14">
        <f t="shared" si="1"/>
        <v>0.17382450644911199</v>
      </c>
      <c r="O62" s="10">
        <v>0.11724555180766531</v>
      </c>
      <c r="P62" s="16">
        <v>0.17050000000000001</v>
      </c>
      <c r="Q62" s="16">
        <f t="shared" si="5"/>
        <v>0.28774555180766531</v>
      </c>
      <c r="R62" s="16">
        <f t="shared" si="6"/>
        <v>9.7998606541399663E-2</v>
      </c>
      <c r="S62" s="16">
        <f t="shared" si="6"/>
        <v>0.10655690181623553</v>
      </c>
      <c r="W62" s="16">
        <f t="shared" si="13"/>
        <v>0.17382450644911199</v>
      </c>
      <c r="AA62" s="16">
        <f t="shared" si="7"/>
        <v>9.7998606541399663E-2</v>
      </c>
      <c r="AB62" s="16">
        <f t="shared" si="8"/>
        <v>0.10655690181623553</v>
      </c>
      <c r="AD62" s="16">
        <f t="shared" si="10"/>
        <v>0.2045555083576352</v>
      </c>
      <c r="AE62" s="16">
        <f t="shared" si="11"/>
        <v>0.27182311299051165</v>
      </c>
      <c r="AF62" s="16">
        <f t="shared" si="12"/>
        <v>6.7267604632876454E-2</v>
      </c>
    </row>
    <row r="63" spans="1:32">
      <c r="A63" s="12">
        <v>3.9</v>
      </c>
      <c r="B63" s="12">
        <v>1.8797021276595745</v>
      </c>
      <c r="C63" s="13">
        <v>82691.856</v>
      </c>
      <c r="D63" s="14">
        <v>0.17380239739207209</v>
      </c>
      <c r="E63" s="14">
        <v>0.11736440268942566</v>
      </c>
      <c r="F63" s="14">
        <v>0.17050000000000001</v>
      </c>
      <c r="G63" s="15">
        <f t="shared" si="0"/>
        <v>0.2878644026894257</v>
      </c>
      <c r="H63" s="14">
        <v>9.7901188508817599E-2</v>
      </c>
      <c r="I63" s="14">
        <v>0.10657210179295046</v>
      </c>
      <c r="J63" s="14"/>
      <c r="K63" s="14"/>
      <c r="L63" s="14">
        <v>9.5299999999999996E-2</v>
      </c>
      <c r="M63" s="15">
        <f t="shared" si="4"/>
        <v>1.1272101792950462E-2</v>
      </c>
      <c r="N63" s="14">
        <f t="shared" si="1"/>
        <v>0.17380239739207209</v>
      </c>
      <c r="O63" s="10">
        <v>0.11726958319474652</v>
      </c>
      <c r="P63" s="16">
        <v>0.17050000000000001</v>
      </c>
      <c r="Q63" s="16">
        <f t="shared" si="5"/>
        <v>0.28776958319474655</v>
      </c>
      <c r="R63" s="16">
        <f t="shared" si="6"/>
        <v>9.7901188508817599E-2</v>
      </c>
      <c r="S63" s="16">
        <f t="shared" si="6"/>
        <v>0.10657210179295046</v>
      </c>
      <c r="W63" s="16">
        <f t="shared" si="13"/>
        <v>0.17380239739207209</v>
      </c>
      <c r="AA63" s="16">
        <f t="shared" si="7"/>
        <v>9.7901188508817599E-2</v>
      </c>
      <c r="AB63" s="16">
        <f t="shared" si="8"/>
        <v>0.10657210179295046</v>
      </c>
      <c r="AD63" s="16">
        <f t="shared" si="10"/>
        <v>0.20447329030176806</v>
      </c>
      <c r="AE63" s="16">
        <f t="shared" si="11"/>
        <v>0.27170358590088972</v>
      </c>
      <c r="AF63" s="16">
        <f t="shared" si="12"/>
        <v>6.7230295599121664E-2</v>
      </c>
    </row>
    <row r="64" spans="1:32">
      <c r="A64" s="12">
        <v>3.95</v>
      </c>
      <c r="B64" s="12">
        <v>1.9038008728859792</v>
      </c>
      <c r="C64" s="13">
        <v>83752.008000000002</v>
      </c>
      <c r="D64" s="14">
        <v>0.17378084805799524</v>
      </c>
      <c r="E64" s="14">
        <v>0.11738662544019243</v>
      </c>
      <c r="F64" s="14">
        <v>0.17050000000000001</v>
      </c>
      <c r="G64" s="15">
        <f t="shared" si="0"/>
        <v>0.28788662544019245</v>
      </c>
      <c r="H64" s="14">
        <v>9.7806236755541454E-2</v>
      </c>
      <c r="I64" s="14">
        <v>0.1065869169601283</v>
      </c>
      <c r="J64" s="14"/>
      <c r="K64" s="14"/>
      <c r="L64" s="14">
        <v>9.5299999999999996E-2</v>
      </c>
      <c r="M64" s="15">
        <f t="shared" si="4"/>
        <v>1.1286916960128304E-2</v>
      </c>
      <c r="N64" s="14">
        <f t="shared" si="1"/>
        <v>0.17378084805799524</v>
      </c>
      <c r="O64" s="10">
        <v>0.11729300619228138</v>
      </c>
      <c r="P64" s="16">
        <v>0.17050000000000001</v>
      </c>
      <c r="Q64" s="16">
        <f t="shared" si="5"/>
        <v>0.28779300619228138</v>
      </c>
      <c r="R64" s="16">
        <f t="shared" si="6"/>
        <v>9.7806236755541454E-2</v>
      </c>
      <c r="S64" s="16">
        <f t="shared" si="6"/>
        <v>0.1065869169601283</v>
      </c>
      <c r="W64" s="16">
        <f t="shared" si="13"/>
        <v>0.17378084805799524</v>
      </c>
      <c r="AA64" s="16">
        <f t="shared" si="7"/>
        <v>9.7806236755541454E-2</v>
      </c>
      <c r="AB64" s="16">
        <f t="shared" si="8"/>
        <v>0.1065869169601283</v>
      </c>
      <c r="AD64" s="16">
        <f t="shared" si="10"/>
        <v>0.20439315371566974</v>
      </c>
      <c r="AE64" s="16">
        <f t="shared" si="11"/>
        <v>0.27158708481353666</v>
      </c>
      <c r="AF64" s="16">
        <f t="shared" si="12"/>
        <v>6.7193931097866921E-2</v>
      </c>
    </row>
    <row r="65" spans="1:32">
      <c r="A65" s="12"/>
      <c r="B65" s="12"/>
      <c r="C65" s="13"/>
      <c r="D65" s="14"/>
      <c r="E65" s="14"/>
      <c r="F65" s="14"/>
      <c r="G65" s="15"/>
      <c r="H65" s="14"/>
      <c r="I65" s="14"/>
      <c r="J65" s="14"/>
      <c r="K65" s="14"/>
      <c r="L65" s="14"/>
      <c r="M65" s="15"/>
      <c r="N65" s="14"/>
      <c r="O65" s="10"/>
      <c r="P65" s="16"/>
      <c r="Q65" s="16"/>
      <c r="R65" s="16"/>
      <c r="S65" s="16"/>
      <c r="W65" s="16"/>
      <c r="AA65" s="16"/>
      <c r="AD65" s="16"/>
      <c r="AE65" s="16"/>
      <c r="AF65" s="16"/>
    </row>
    <row r="66" spans="1:32">
      <c r="A66" s="12"/>
      <c r="B66" s="12"/>
      <c r="C66" s="13"/>
      <c r="D66" s="14"/>
      <c r="E66" s="14"/>
      <c r="F66" s="14"/>
      <c r="G66" s="15"/>
      <c r="H66" s="14"/>
      <c r="I66" s="14"/>
      <c r="J66" s="14"/>
      <c r="K66" s="14"/>
      <c r="L66" s="14"/>
      <c r="M66" s="15"/>
      <c r="N66" s="14"/>
      <c r="O66" s="10"/>
      <c r="P66" s="16"/>
      <c r="Q66" s="16"/>
      <c r="R66" s="16"/>
      <c r="S66" s="16"/>
      <c r="W66" s="16"/>
      <c r="AA66" s="16"/>
      <c r="AD66" s="16"/>
      <c r="AE66" s="16"/>
      <c r="AF66" s="16"/>
    </row>
    <row r="67" spans="1:32">
      <c r="A67" s="12"/>
      <c r="B67" s="12"/>
      <c r="C67" s="13"/>
      <c r="D67" s="14"/>
      <c r="E67" s="14"/>
      <c r="F67" s="14"/>
      <c r="G67" s="15"/>
      <c r="H67" s="14"/>
      <c r="I67" s="14"/>
      <c r="J67" s="14"/>
      <c r="K67" s="14"/>
      <c r="L67" s="14"/>
      <c r="M67" s="15"/>
      <c r="N67" s="14"/>
      <c r="O67" s="10"/>
      <c r="P67" s="16"/>
      <c r="Q67" s="16"/>
      <c r="R67" s="16"/>
      <c r="S67" s="16"/>
      <c r="W67" s="16"/>
      <c r="AA67" s="16"/>
      <c r="AD67" s="16"/>
      <c r="AE67" s="16"/>
      <c r="AF67" s="16"/>
    </row>
    <row r="68" spans="1:32">
      <c r="A68" s="12"/>
      <c r="B68" s="12"/>
      <c r="C68" s="13"/>
      <c r="D68" s="14"/>
      <c r="E68" s="14"/>
      <c r="F68" s="14"/>
      <c r="G68" s="15"/>
      <c r="H68" s="14"/>
      <c r="I68" s="14"/>
      <c r="J68" s="14"/>
      <c r="K68" s="14"/>
      <c r="L68" s="14"/>
      <c r="M68" s="15"/>
      <c r="N68" s="14"/>
      <c r="O68" s="10"/>
      <c r="P68" s="16"/>
      <c r="Q68" s="16"/>
      <c r="R68" s="16"/>
      <c r="S68" s="16"/>
      <c r="W68" s="16"/>
      <c r="AA68" s="16"/>
      <c r="AD68" s="16"/>
      <c r="AE68" s="16"/>
      <c r="AF68" s="16"/>
    </row>
    <row r="69" spans="1:32">
      <c r="A69" s="12"/>
      <c r="B69" s="12"/>
      <c r="C69" s="13"/>
      <c r="D69" s="14"/>
      <c r="E69" s="14"/>
      <c r="F69" s="14"/>
      <c r="G69" s="15"/>
      <c r="H69" s="14"/>
      <c r="I69" s="14"/>
      <c r="J69" s="14"/>
      <c r="K69" s="14"/>
      <c r="L69" s="14"/>
      <c r="M69" s="15"/>
      <c r="N69" s="14"/>
      <c r="O69" s="10"/>
      <c r="P69" s="16"/>
      <c r="Q69" s="16"/>
      <c r="R69" s="16"/>
      <c r="S69" s="16"/>
      <c r="W69" s="16"/>
      <c r="AA69" s="16"/>
      <c r="AD69" s="16"/>
      <c r="AE69" s="16"/>
      <c r="AF69" s="16"/>
    </row>
    <row r="70" spans="1:32">
      <c r="A70" s="12"/>
      <c r="B70" s="12"/>
      <c r="C70" s="13"/>
      <c r="D70" s="14"/>
      <c r="E70" s="14"/>
      <c r="F70" s="14"/>
      <c r="G70" s="15"/>
      <c r="H70" s="14"/>
      <c r="I70" s="14"/>
      <c r="J70" s="14"/>
      <c r="K70" s="14"/>
      <c r="L70" s="14"/>
      <c r="M70" s="15"/>
      <c r="N70" s="14"/>
      <c r="O70" s="10"/>
      <c r="P70" s="16"/>
      <c r="Q70" s="16"/>
      <c r="R70" s="16"/>
      <c r="S70" s="16"/>
      <c r="W70" s="16"/>
      <c r="AA70" s="16"/>
      <c r="AD70" s="16"/>
      <c r="AE70" s="16"/>
      <c r="AF70" s="16"/>
    </row>
    <row r="71" spans="1:32">
      <c r="A71" s="12"/>
      <c r="B71" s="12"/>
      <c r="C71" s="13"/>
      <c r="D71" s="14"/>
      <c r="E71" s="14"/>
      <c r="F71" s="14"/>
      <c r="G71" s="15"/>
      <c r="H71" s="14"/>
      <c r="I71" s="14"/>
      <c r="J71" s="14"/>
      <c r="K71" s="14"/>
      <c r="L71" s="14"/>
      <c r="M71" s="15"/>
      <c r="N71" s="14"/>
      <c r="O71" s="10"/>
      <c r="P71" s="16"/>
      <c r="Q71" s="16"/>
      <c r="R71" s="16"/>
      <c r="S71" s="16"/>
      <c r="W71" s="16"/>
      <c r="AA71" s="16"/>
      <c r="AD71" s="16"/>
      <c r="AE71" s="16"/>
      <c r="AF71" s="16"/>
    </row>
    <row r="72" spans="1:32">
      <c r="A72" s="12"/>
      <c r="B72" s="12"/>
      <c r="C72" s="13"/>
      <c r="D72" s="14"/>
      <c r="E72" s="14"/>
      <c r="F72" s="14"/>
      <c r="G72" s="15"/>
      <c r="H72" s="14"/>
      <c r="I72" s="14"/>
      <c r="J72" s="14"/>
      <c r="K72" s="14"/>
      <c r="L72" s="14"/>
      <c r="M72" s="15"/>
      <c r="N72" s="14"/>
      <c r="O72" s="10"/>
      <c r="P72" s="16"/>
      <c r="Q72" s="16"/>
      <c r="R72" s="16"/>
      <c r="S72" s="16"/>
      <c r="W72" s="16"/>
      <c r="AA72" s="16"/>
      <c r="AD72" s="16"/>
      <c r="AE72" s="16"/>
      <c r="AF72" s="16"/>
    </row>
    <row r="73" spans="1:32">
      <c r="A73" s="12"/>
      <c r="B73" s="12"/>
      <c r="C73" s="13"/>
      <c r="D73" s="14"/>
      <c r="E73" s="14"/>
      <c r="F73" s="14"/>
      <c r="G73" s="15"/>
      <c r="H73" s="14"/>
      <c r="I73" s="14"/>
      <c r="J73" s="14"/>
      <c r="K73" s="14"/>
      <c r="L73" s="14"/>
      <c r="M73" s="15"/>
      <c r="N73" s="14"/>
      <c r="O73" s="10"/>
      <c r="P73" s="16"/>
      <c r="Q73" s="16"/>
      <c r="R73" s="16"/>
      <c r="S73" s="16"/>
      <c r="W73" s="16"/>
      <c r="AA73" s="16"/>
      <c r="AD73" s="16"/>
      <c r="AE73" s="16"/>
      <c r="AF73" s="16"/>
    </row>
    <row r="74" spans="1:32">
      <c r="A74" s="12"/>
      <c r="B74" s="12"/>
      <c r="C74" s="13"/>
      <c r="D74" s="14"/>
      <c r="E74" s="14"/>
      <c r="F74" s="14"/>
      <c r="G74" s="15"/>
      <c r="H74" s="14"/>
      <c r="I74" s="14"/>
      <c r="J74" s="14"/>
      <c r="K74" s="14"/>
      <c r="L74" s="14"/>
      <c r="M74" s="15"/>
      <c r="N74" s="14"/>
      <c r="O74" s="10"/>
      <c r="P74" s="16"/>
      <c r="Q74" s="16"/>
      <c r="R74" s="16"/>
      <c r="S74" s="16"/>
      <c r="W74" s="16"/>
      <c r="AA74" s="16"/>
      <c r="AD74" s="16"/>
      <c r="AE74" s="16"/>
      <c r="AF74" s="16"/>
    </row>
    <row r="75" spans="1:32">
      <c r="A75" s="12"/>
      <c r="B75" s="12"/>
      <c r="C75" s="13"/>
      <c r="D75" s="14"/>
      <c r="E75" s="14"/>
      <c r="F75" s="14"/>
      <c r="G75" s="15"/>
      <c r="H75" s="14"/>
      <c r="I75" s="14"/>
      <c r="J75" s="14"/>
      <c r="K75" s="14"/>
      <c r="L75" s="14"/>
      <c r="M75" s="15"/>
      <c r="N75" s="14"/>
      <c r="O75" s="10"/>
      <c r="P75" s="16"/>
      <c r="Q75" s="16"/>
      <c r="R75" s="16"/>
      <c r="S75" s="16"/>
      <c r="W75" s="16"/>
      <c r="AA75" s="16"/>
      <c r="AD75" s="16"/>
      <c r="AE75" s="16"/>
      <c r="AF75" s="16"/>
    </row>
    <row r="76" spans="1:32">
      <c r="A76" s="12"/>
      <c r="B76" s="12"/>
      <c r="C76" s="13"/>
      <c r="D76" s="14"/>
      <c r="E76" s="14"/>
      <c r="F76" s="14"/>
      <c r="G76" s="15"/>
      <c r="H76" s="14"/>
      <c r="I76" s="14"/>
      <c r="J76" s="14"/>
      <c r="K76" s="14"/>
      <c r="L76" s="14"/>
      <c r="M76" s="15"/>
      <c r="N76" s="14"/>
      <c r="O76" s="10"/>
      <c r="P76" s="16"/>
      <c r="Q76" s="16"/>
      <c r="R76" s="16"/>
      <c r="S76" s="16"/>
      <c r="W76" s="16"/>
      <c r="AA76" s="16"/>
      <c r="AD76" s="16"/>
      <c r="AE76" s="16"/>
      <c r="AF76" s="16"/>
    </row>
    <row r="77" spans="1:32">
      <c r="A77" s="12"/>
      <c r="B77" s="12"/>
      <c r="C77" s="13"/>
      <c r="D77" s="14"/>
      <c r="E77" s="14"/>
      <c r="F77" s="14"/>
      <c r="G77" s="15"/>
      <c r="H77" s="14"/>
      <c r="I77" s="14"/>
      <c r="J77" s="14"/>
      <c r="K77" s="14"/>
      <c r="L77" s="14"/>
      <c r="M77" s="15"/>
      <c r="N77" s="14"/>
      <c r="O77" s="10"/>
      <c r="P77" s="16"/>
      <c r="Q77" s="16"/>
      <c r="R77" s="16"/>
      <c r="S77" s="16"/>
      <c r="W77" s="16"/>
      <c r="AA77" s="16"/>
      <c r="AD77" s="16"/>
      <c r="AE77" s="16"/>
      <c r="AF77" s="16"/>
    </row>
    <row r="78" spans="1:32">
      <c r="A78" s="12"/>
      <c r="B78" s="12"/>
      <c r="C78" s="13"/>
      <c r="D78" s="14"/>
      <c r="E78" s="14"/>
      <c r="F78" s="14"/>
      <c r="G78" s="15"/>
      <c r="H78" s="14"/>
      <c r="I78" s="14"/>
      <c r="J78" s="14"/>
      <c r="K78" s="14"/>
      <c r="L78" s="14"/>
      <c r="M78" s="15"/>
      <c r="N78" s="14"/>
      <c r="O78" s="10"/>
      <c r="P78" s="16"/>
      <c r="Q78" s="16"/>
      <c r="R78" s="16"/>
      <c r="S78" s="16"/>
      <c r="W78" s="16"/>
      <c r="AA78" s="16"/>
      <c r="AD78" s="16"/>
      <c r="AE78" s="16"/>
      <c r="AF78" s="16"/>
    </row>
    <row r="79" spans="1:32">
      <c r="A79" s="12"/>
      <c r="B79" s="12"/>
      <c r="C79" s="13"/>
      <c r="D79" s="14"/>
      <c r="E79" s="14"/>
      <c r="F79" s="14"/>
      <c r="G79" s="15"/>
      <c r="H79" s="14"/>
      <c r="I79" s="14"/>
      <c r="J79" s="14"/>
      <c r="K79" s="14"/>
      <c r="L79" s="14"/>
      <c r="M79" s="15"/>
      <c r="N79" s="14"/>
      <c r="O79" s="10"/>
      <c r="P79" s="16"/>
      <c r="Q79" s="16"/>
      <c r="R79" s="16"/>
      <c r="S79" s="16"/>
      <c r="W79" s="16"/>
      <c r="AA79" s="16"/>
      <c r="AD79" s="16"/>
      <c r="AE79" s="16"/>
      <c r="AF79" s="16"/>
    </row>
    <row r="80" spans="1:32">
      <c r="A80" s="12"/>
      <c r="B80" s="12"/>
      <c r="C80" s="13"/>
      <c r="D80" s="14"/>
      <c r="E80" s="14"/>
      <c r="F80" s="14"/>
      <c r="G80" s="15"/>
      <c r="H80" s="14"/>
      <c r="I80" s="14"/>
      <c r="J80" s="14"/>
      <c r="K80" s="14"/>
      <c r="L80" s="14"/>
      <c r="M80" s="15"/>
      <c r="N80" s="14"/>
      <c r="O80" s="10"/>
      <c r="P80" s="16"/>
      <c r="Q80" s="16"/>
      <c r="R80" s="16"/>
      <c r="S80" s="16"/>
      <c r="W80" s="16"/>
      <c r="AA80" s="16"/>
      <c r="AD80" s="16"/>
      <c r="AE80" s="16"/>
      <c r="AF80" s="16"/>
    </row>
    <row r="81" spans="1:32">
      <c r="A81" s="12"/>
      <c r="B81" s="12"/>
      <c r="C81" s="13"/>
      <c r="D81" s="14"/>
      <c r="E81" s="14"/>
      <c r="F81" s="14"/>
      <c r="G81" s="15"/>
      <c r="H81" s="14"/>
      <c r="I81" s="14"/>
      <c r="J81" s="14"/>
      <c r="K81" s="14"/>
      <c r="L81" s="14"/>
      <c r="M81" s="15"/>
      <c r="N81" s="14"/>
      <c r="O81" s="10"/>
      <c r="P81" s="16"/>
      <c r="Q81" s="16"/>
      <c r="R81" s="16"/>
      <c r="S81" s="16"/>
      <c r="W81" s="16"/>
      <c r="AA81" s="16"/>
      <c r="AD81" s="16"/>
      <c r="AE81" s="16"/>
      <c r="AF81" s="16"/>
    </row>
    <row r="82" spans="1:32">
      <c r="A82" s="12"/>
      <c r="B82" s="12"/>
      <c r="C82" s="13"/>
      <c r="D82" s="14"/>
      <c r="E82" s="14"/>
      <c r="F82" s="14"/>
      <c r="G82" s="15"/>
      <c r="H82" s="14"/>
      <c r="I82" s="14"/>
      <c r="J82" s="14"/>
      <c r="K82" s="14"/>
      <c r="L82" s="14"/>
      <c r="M82" s="15"/>
      <c r="N82" s="14"/>
      <c r="O82" s="10"/>
      <c r="P82" s="16"/>
      <c r="Q82" s="16"/>
      <c r="R82" s="16"/>
      <c r="S82" s="16"/>
      <c r="W82" s="16"/>
      <c r="AA82" s="16"/>
      <c r="AD82" s="16"/>
      <c r="AE82" s="16"/>
      <c r="AF82" s="16"/>
    </row>
    <row r="83" spans="1:32">
      <c r="A83" s="12"/>
      <c r="B83" s="12"/>
      <c r="C83" s="13"/>
      <c r="D83" s="14"/>
      <c r="E83" s="14"/>
      <c r="F83" s="14"/>
      <c r="G83" s="15"/>
      <c r="H83" s="14"/>
      <c r="I83" s="14"/>
      <c r="J83" s="14"/>
      <c r="K83" s="14"/>
      <c r="L83" s="14"/>
      <c r="M83" s="15"/>
      <c r="N83" s="14"/>
      <c r="O83" s="10"/>
      <c r="P83" s="16"/>
      <c r="Q83" s="16"/>
      <c r="R83" s="16"/>
      <c r="S83" s="16"/>
      <c r="W83" s="16"/>
      <c r="AA83" s="16"/>
      <c r="AD83" s="16"/>
      <c r="AE83" s="16"/>
      <c r="AF83" s="16"/>
    </row>
    <row r="84" spans="1:32">
      <c r="A84" s="12"/>
      <c r="B84" s="12"/>
      <c r="C84" s="13"/>
      <c r="D84" s="14"/>
      <c r="E84" s="14"/>
      <c r="F84" s="14"/>
      <c r="G84" s="15"/>
      <c r="H84" s="14"/>
      <c r="I84" s="14"/>
      <c r="J84" s="14"/>
      <c r="K84" s="14"/>
      <c r="L84" s="14"/>
      <c r="M84" s="15"/>
      <c r="N84" s="14"/>
      <c r="O84" s="10"/>
      <c r="P84" s="16"/>
      <c r="Q84" s="16"/>
      <c r="R84" s="16"/>
      <c r="S84" s="16"/>
      <c r="W84" s="16"/>
      <c r="AA84" s="16"/>
      <c r="AD84" s="16"/>
      <c r="AE84" s="16"/>
      <c r="AF84" s="16"/>
    </row>
    <row r="85" spans="1:32">
      <c r="A85" s="12"/>
      <c r="B85" s="12"/>
      <c r="C85" s="13"/>
      <c r="D85" s="14"/>
      <c r="E85" s="14"/>
      <c r="F85" s="14"/>
      <c r="G85" s="15"/>
      <c r="H85" s="14"/>
      <c r="I85" s="14"/>
      <c r="J85" s="14"/>
      <c r="K85" s="14"/>
      <c r="L85" s="14"/>
      <c r="M85" s="15"/>
      <c r="N85" s="14"/>
      <c r="O85" s="10"/>
      <c r="P85" s="16"/>
      <c r="Q85" s="16"/>
      <c r="R85" s="16"/>
      <c r="S85" s="16"/>
      <c r="W85" s="16"/>
      <c r="AA85" s="16"/>
      <c r="AD85" s="16"/>
      <c r="AE85" s="16"/>
      <c r="AF85" s="16"/>
    </row>
    <row r="86" spans="1:32">
      <c r="A86" s="12"/>
      <c r="B86" s="12"/>
      <c r="C86" s="13"/>
      <c r="D86" s="14"/>
      <c r="E86" s="14"/>
      <c r="F86" s="14"/>
      <c r="G86" s="15"/>
      <c r="H86" s="14"/>
      <c r="I86" s="14"/>
      <c r="J86" s="14"/>
      <c r="K86" s="14"/>
      <c r="L86" s="14"/>
      <c r="M86" s="15"/>
      <c r="N86" s="14"/>
      <c r="O86" s="10"/>
      <c r="P86" s="16"/>
      <c r="Q86" s="16"/>
      <c r="R86" s="16"/>
      <c r="S86" s="16"/>
      <c r="W86" s="16"/>
      <c r="AA86" s="16"/>
      <c r="AD86" s="16"/>
      <c r="AE86" s="16"/>
      <c r="AF86" s="16"/>
    </row>
    <row r="87" spans="1:32">
      <c r="A87" s="12"/>
      <c r="B87" s="12"/>
      <c r="C87" s="13"/>
      <c r="D87" s="14"/>
      <c r="E87" s="14"/>
      <c r="F87" s="14"/>
      <c r="G87" s="15"/>
      <c r="H87" s="14"/>
      <c r="I87" s="14"/>
      <c r="J87" s="14"/>
      <c r="K87" s="14"/>
      <c r="L87" s="14"/>
      <c r="M87" s="15"/>
      <c r="N87" s="14"/>
      <c r="O87" s="10"/>
      <c r="P87" s="16"/>
      <c r="Q87" s="16"/>
      <c r="R87" s="16"/>
      <c r="S87" s="16"/>
      <c r="W87" s="16"/>
      <c r="AA87" s="16"/>
      <c r="AD87" s="16"/>
      <c r="AE87" s="16"/>
      <c r="AF87" s="16"/>
    </row>
    <row r="88" spans="1:32">
      <c r="A88" s="12"/>
      <c r="B88" s="12"/>
      <c r="C88" s="13"/>
      <c r="D88" s="14"/>
      <c r="E88" s="14"/>
      <c r="F88" s="14"/>
      <c r="G88" s="15"/>
      <c r="H88" s="14"/>
      <c r="I88" s="14"/>
      <c r="J88" s="14"/>
      <c r="K88" s="14"/>
      <c r="L88" s="14"/>
      <c r="M88" s="15"/>
      <c r="N88" s="14"/>
      <c r="O88" s="10"/>
      <c r="P88" s="16"/>
      <c r="Q88" s="16"/>
      <c r="R88" s="16"/>
      <c r="S88" s="16"/>
      <c r="W88" s="16"/>
      <c r="AA88" s="16"/>
      <c r="AD88" s="16"/>
      <c r="AE88" s="16"/>
      <c r="AF88" s="16"/>
    </row>
    <row r="89" spans="1:32">
      <c r="A89" s="12"/>
      <c r="B89" s="12"/>
      <c r="C89" s="13"/>
      <c r="D89" s="14"/>
      <c r="E89" s="14"/>
      <c r="F89" s="14"/>
      <c r="G89" s="15"/>
      <c r="H89" s="14"/>
      <c r="I89" s="14"/>
      <c r="J89" s="14"/>
      <c r="K89" s="14"/>
      <c r="L89" s="14"/>
      <c r="M89" s="15"/>
      <c r="N89" s="14"/>
      <c r="O89" s="10"/>
      <c r="P89" s="16"/>
      <c r="Q89" s="16"/>
      <c r="R89" s="16"/>
      <c r="S89" s="16"/>
      <c r="W89" s="16"/>
      <c r="AA89" s="16"/>
      <c r="AD89" s="16"/>
      <c r="AE89" s="16"/>
      <c r="AF89" s="16"/>
    </row>
    <row r="90" spans="1:32">
      <c r="A90" s="12"/>
      <c r="B90" s="12"/>
      <c r="C90" s="13"/>
      <c r="D90" s="14"/>
      <c r="E90" s="14"/>
      <c r="F90" s="14"/>
      <c r="G90" s="15"/>
      <c r="H90" s="14"/>
      <c r="I90" s="14"/>
      <c r="J90" s="14"/>
      <c r="K90" s="14"/>
      <c r="L90" s="14"/>
      <c r="M90" s="15"/>
      <c r="N90" s="14"/>
      <c r="O90" s="10"/>
      <c r="P90" s="16"/>
      <c r="Q90" s="16"/>
      <c r="R90" s="16"/>
      <c r="S90" s="16"/>
      <c r="W90" s="16"/>
      <c r="AA90" s="16"/>
      <c r="AD90" s="16"/>
      <c r="AE90" s="16"/>
      <c r="AF90" s="16"/>
    </row>
    <row r="91" spans="1:32">
      <c r="A91" s="12"/>
      <c r="B91" s="12"/>
      <c r="C91" s="13"/>
      <c r="D91" s="14"/>
      <c r="E91" s="14"/>
      <c r="F91" s="14"/>
      <c r="G91" s="15"/>
      <c r="H91" s="14"/>
      <c r="I91" s="14"/>
      <c r="J91" s="14"/>
      <c r="K91" s="14"/>
      <c r="L91" s="14"/>
      <c r="M91" s="15"/>
      <c r="N91" s="14"/>
      <c r="O91" s="10"/>
      <c r="P91" s="16"/>
      <c r="Q91" s="16"/>
      <c r="R91" s="16"/>
      <c r="S91" s="16"/>
      <c r="W91" s="16"/>
      <c r="AA91" s="16"/>
      <c r="AD91" s="16"/>
      <c r="AE91" s="16"/>
      <c r="AF91" s="16"/>
    </row>
    <row r="92" spans="1:32">
      <c r="A92" s="12"/>
      <c r="B92" s="12"/>
      <c r="C92" s="13"/>
      <c r="D92" s="14"/>
      <c r="E92" s="14"/>
      <c r="F92" s="14"/>
      <c r="G92" s="15"/>
      <c r="H92" s="14"/>
      <c r="I92" s="14"/>
      <c r="J92" s="14"/>
      <c r="K92" s="14"/>
      <c r="L92" s="14"/>
      <c r="M92" s="15"/>
      <c r="N92" s="14"/>
      <c r="O92" s="10"/>
      <c r="P92" s="16"/>
      <c r="Q92" s="16"/>
      <c r="R92" s="16"/>
      <c r="S92" s="16"/>
      <c r="W92" s="16"/>
      <c r="AA92" s="16"/>
      <c r="AD92" s="16"/>
      <c r="AE92" s="16"/>
      <c r="AF92" s="16"/>
    </row>
    <row r="93" spans="1:32">
      <c r="A93" s="12"/>
      <c r="B93" s="12"/>
      <c r="C93" s="13"/>
      <c r="D93" s="14"/>
      <c r="E93" s="14"/>
      <c r="F93" s="14"/>
      <c r="G93" s="15"/>
      <c r="H93" s="14"/>
      <c r="I93" s="14"/>
      <c r="J93" s="14"/>
      <c r="K93" s="14"/>
      <c r="L93" s="14"/>
      <c r="M93" s="15"/>
      <c r="N93" s="14"/>
      <c r="O93" s="10"/>
      <c r="P93" s="16"/>
      <c r="Q93" s="16"/>
      <c r="R93" s="16"/>
      <c r="S93" s="16"/>
      <c r="W93" s="16"/>
      <c r="AA93" s="16"/>
      <c r="AD93" s="16"/>
      <c r="AE93" s="16"/>
      <c r="AF93" s="16"/>
    </row>
    <row r="94" spans="1:32">
      <c r="A94" s="12"/>
      <c r="B94" s="12"/>
      <c r="C94" s="13"/>
      <c r="D94" s="14"/>
      <c r="E94" s="14"/>
      <c r="F94" s="14"/>
      <c r="G94" s="15"/>
      <c r="H94" s="14"/>
      <c r="I94" s="14"/>
      <c r="J94" s="14"/>
      <c r="K94" s="14"/>
      <c r="L94" s="14"/>
      <c r="M94" s="15"/>
      <c r="N94" s="14"/>
      <c r="O94" s="10"/>
      <c r="P94" s="16"/>
      <c r="Q94" s="16"/>
      <c r="R94" s="16"/>
      <c r="S94" s="16"/>
      <c r="W94" s="16"/>
      <c r="AA94" s="16"/>
      <c r="AD94" s="16"/>
      <c r="AE94" s="16"/>
      <c r="AF94" s="16"/>
    </row>
    <row r="95" spans="1:32">
      <c r="A95" s="12"/>
      <c r="B95" s="12"/>
      <c r="C95" s="13"/>
      <c r="D95" s="14"/>
      <c r="E95" s="14"/>
      <c r="F95" s="14"/>
      <c r="G95" s="15"/>
      <c r="H95" s="14"/>
      <c r="I95" s="14"/>
      <c r="J95" s="14"/>
      <c r="K95" s="14"/>
      <c r="L95" s="14"/>
      <c r="M95" s="15"/>
      <c r="N95" s="14"/>
      <c r="O95" s="10"/>
      <c r="P95" s="16"/>
      <c r="Q95" s="16"/>
      <c r="R95" s="16"/>
      <c r="S95" s="16"/>
      <c r="W95" s="16"/>
      <c r="AA95" s="16"/>
      <c r="AD95" s="16"/>
      <c r="AE95" s="16"/>
      <c r="AF95" s="16"/>
    </row>
    <row r="96" spans="1:32">
      <c r="A96" s="12"/>
      <c r="B96" s="12"/>
      <c r="C96" s="13"/>
      <c r="D96" s="14"/>
      <c r="E96" s="14"/>
      <c r="F96" s="14"/>
      <c r="G96" s="15"/>
      <c r="H96" s="14"/>
      <c r="I96" s="14"/>
      <c r="J96" s="14"/>
      <c r="K96" s="14"/>
      <c r="L96" s="14"/>
      <c r="M96" s="15"/>
      <c r="N96" s="14"/>
      <c r="O96" s="10"/>
      <c r="P96" s="16"/>
      <c r="Q96" s="16"/>
      <c r="R96" s="16"/>
      <c r="S96" s="16"/>
      <c r="W96" s="16"/>
      <c r="AA96" s="16"/>
      <c r="AD96" s="16"/>
      <c r="AE96" s="16"/>
      <c r="AF96" s="16"/>
    </row>
    <row r="97" spans="1:32">
      <c r="A97" s="12"/>
      <c r="B97" s="12"/>
      <c r="C97" s="13"/>
      <c r="D97" s="14"/>
      <c r="E97" s="14"/>
      <c r="F97" s="14"/>
      <c r="G97" s="15"/>
      <c r="H97" s="14"/>
      <c r="I97" s="14"/>
      <c r="J97" s="14"/>
      <c r="K97" s="14"/>
      <c r="L97" s="14"/>
      <c r="M97" s="15"/>
      <c r="N97" s="14"/>
      <c r="O97" s="10"/>
      <c r="P97" s="16"/>
      <c r="Q97" s="16"/>
      <c r="R97" s="16"/>
      <c r="S97" s="16"/>
      <c r="W97" s="16"/>
      <c r="AA97" s="16"/>
      <c r="AD97" s="16"/>
      <c r="AE97" s="16"/>
      <c r="AF97" s="16"/>
    </row>
    <row r="98" spans="1:32">
      <c r="A98" s="12"/>
      <c r="B98" s="12"/>
      <c r="C98" s="13"/>
      <c r="D98" s="14"/>
      <c r="E98" s="14"/>
      <c r="F98" s="14"/>
      <c r="G98" s="15"/>
      <c r="H98" s="14"/>
      <c r="I98" s="14"/>
      <c r="J98" s="14"/>
      <c r="K98" s="14"/>
      <c r="L98" s="14"/>
      <c r="M98" s="15"/>
      <c r="N98" s="14"/>
      <c r="O98" s="10"/>
      <c r="P98" s="16"/>
      <c r="Q98" s="16"/>
      <c r="R98" s="16"/>
      <c r="S98" s="16"/>
      <c r="W98" s="16"/>
      <c r="AA98" s="16"/>
      <c r="AD98" s="16"/>
      <c r="AE98" s="16"/>
      <c r="AF98" s="16"/>
    </row>
    <row r="99" spans="1:32">
      <c r="A99" s="12"/>
      <c r="B99" s="12"/>
      <c r="C99" s="13"/>
      <c r="D99" s="14"/>
      <c r="E99" s="14"/>
      <c r="F99" s="14"/>
      <c r="G99" s="15"/>
      <c r="H99" s="14"/>
      <c r="I99" s="14"/>
      <c r="J99" s="14"/>
      <c r="K99" s="14"/>
      <c r="L99" s="14"/>
      <c r="M99" s="15"/>
      <c r="N99" s="14"/>
      <c r="O99" s="10"/>
      <c r="P99" s="16"/>
      <c r="Q99" s="16"/>
      <c r="R99" s="16"/>
      <c r="S99" s="16"/>
      <c r="W99" s="16"/>
      <c r="AA99" s="16"/>
      <c r="AD99" s="16"/>
      <c r="AE99" s="16"/>
      <c r="AF99" s="16"/>
    </row>
    <row r="100" spans="1:32">
      <c r="A100" s="12"/>
      <c r="B100" s="12"/>
      <c r="C100" s="13"/>
      <c r="D100" s="14"/>
      <c r="E100" s="14"/>
      <c r="F100" s="14"/>
      <c r="G100" s="15"/>
      <c r="H100" s="14"/>
      <c r="I100" s="14"/>
      <c r="J100" s="14"/>
      <c r="K100" s="14"/>
      <c r="L100" s="14"/>
      <c r="M100" s="15"/>
      <c r="N100" s="14"/>
      <c r="O100" s="10"/>
      <c r="P100" s="16"/>
      <c r="Q100" s="16"/>
      <c r="R100" s="16"/>
      <c r="S100" s="16"/>
      <c r="W100" s="16"/>
      <c r="AA100" s="16"/>
      <c r="AD100" s="16"/>
      <c r="AE100" s="16"/>
      <c r="AF100" s="16"/>
    </row>
    <row r="101" spans="1:32">
      <c r="A101" s="12"/>
      <c r="B101" s="12"/>
      <c r="C101" s="13"/>
      <c r="D101" s="14"/>
      <c r="E101" s="14"/>
      <c r="F101" s="14"/>
      <c r="G101" s="15"/>
      <c r="H101" s="14"/>
      <c r="I101" s="14"/>
      <c r="J101" s="14"/>
      <c r="K101" s="14"/>
      <c r="L101" s="14"/>
      <c r="M101" s="15"/>
      <c r="N101" s="14"/>
      <c r="O101" s="10"/>
      <c r="P101" s="16"/>
      <c r="Q101" s="16"/>
      <c r="R101" s="16"/>
      <c r="S101" s="16"/>
      <c r="W101" s="16"/>
      <c r="AA101" s="16"/>
      <c r="AD101" s="16"/>
      <c r="AE101" s="16"/>
      <c r="AF101" s="16"/>
    </row>
    <row r="102" spans="1:32">
      <c r="A102" s="12"/>
      <c r="B102" s="12"/>
      <c r="C102" s="13"/>
      <c r="D102" s="14"/>
      <c r="E102" s="14"/>
      <c r="F102" s="14"/>
      <c r="G102" s="15"/>
      <c r="H102" s="14"/>
      <c r="I102" s="14"/>
      <c r="J102" s="14"/>
      <c r="K102" s="14"/>
      <c r="L102" s="14"/>
      <c r="M102" s="15"/>
      <c r="N102" s="14"/>
      <c r="O102" s="10"/>
      <c r="P102" s="16"/>
      <c r="Q102" s="16"/>
      <c r="R102" s="16"/>
      <c r="S102" s="16"/>
      <c r="W102" s="16"/>
      <c r="AA102" s="16"/>
      <c r="AD102" s="16"/>
      <c r="AE102" s="16"/>
      <c r="AF102" s="16"/>
    </row>
    <row r="103" spans="1:32">
      <c r="A103" s="12"/>
      <c r="B103" s="12"/>
      <c r="C103" s="13"/>
      <c r="D103" s="14"/>
      <c r="E103" s="14"/>
      <c r="F103" s="14"/>
      <c r="G103" s="15"/>
      <c r="H103" s="14"/>
      <c r="I103" s="14"/>
      <c r="J103" s="14"/>
      <c r="K103" s="14"/>
      <c r="L103" s="14"/>
      <c r="M103" s="15"/>
      <c r="N103" s="14"/>
      <c r="O103" s="10"/>
      <c r="P103" s="16"/>
      <c r="Q103" s="16"/>
      <c r="R103" s="16"/>
      <c r="S103" s="16"/>
      <c r="W103" s="16"/>
      <c r="AA103" s="16"/>
      <c r="AD103" s="16"/>
      <c r="AE103" s="16"/>
      <c r="AF103" s="16"/>
    </row>
    <row r="104" spans="1:32">
      <c r="A104" s="12"/>
      <c r="B104" s="12"/>
      <c r="C104" s="13"/>
      <c r="D104" s="14"/>
      <c r="E104" s="14"/>
      <c r="F104" s="14"/>
      <c r="G104" s="15"/>
      <c r="H104" s="14"/>
      <c r="I104" s="14"/>
      <c r="J104" s="14"/>
      <c r="K104" s="14"/>
      <c r="L104" s="14"/>
      <c r="M104" s="15"/>
      <c r="N104" s="14"/>
      <c r="O104" s="10"/>
      <c r="P104" s="16"/>
      <c r="Q104" s="16"/>
      <c r="R104" s="16"/>
      <c r="S104" s="16"/>
      <c r="W104" s="16"/>
      <c r="AA104" s="16"/>
      <c r="AD104" s="16"/>
      <c r="AE104" s="16"/>
      <c r="AF104" s="16"/>
    </row>
    <row r="105" spans="1:32">
      <c r="A105" s="12"/>
      <c r="B105" s="12"/>
      <c r="C105" s="13"/>
      <c r="D105" s="14"/>
      <c r="E105" s="14"/>
      <c r="F105" s="14"/>
      <c r="G105" s="15"/>
      <c r="H105" s="14"/>
      <c r="I105" s="14"/>
      <c r="J105" s="14"/>
      <c r="K105" s="14"/>
      <c r="L105" s="14"/>
      <c r="M105" s="15"/>
      <c r="N105" s="14"/>
      <c r="O105" s="10"/>
      <c r="P105" s="16"/>
      <c r="Q105" s="16"/>
      <c r="R105" s="16"/>
      <c r="S105" s="16"/>
      <c r="W105" s="16"/>
      <c r="AA105" s="16"/>
      <c r="AD105" s="16"/>
      <c r="AE105" s="16"/>
      <c r="AF105" s="16"/>
    </row>
    <row r="106" spans="1:32">
      <c r="A106" s="12"/>
      <c r="B106" s="12"/>
      <c r="C106" s="13"/>
      <c r="D106" s="14"/>
      <c r="E106" s="14"/>
      <c r="F106" s="14"/>
      <c r="G106" s="15"/>
      <c r="H106" s="14"/>
      <c r="I106" s="14"/>
      <c r="J106" s="14"/>
      <c r="K106" s="14"/>
      <c r="L106" s="14"/>
      <c r="M106" s="15"/>
      <c r="N106" s="14"/>
      <c r="O106" s="10"/>
      <c r="P106" s="16"/>
      <c r="Q106" s="16"/>
      <c r="R106" s="16"/>
      <c r="S106" s="16"/>
      <c r="W106" s="16"/>
      <c r="AA106" s="16"/>
      <c r="AD106" s="16"/>
      <c r="AE106" s="16"/>
      <c r="AF106" s="16"/>
    </row>
    <row r="107" spans="1:32">
      <c r="A107" s="12"/>
      <c r="B107" s="12"/>
      <c r="C107" s="13"/>
      <c r="D107" s="14"/>
      <c r="E107" s="14"/>
      <c r="F107" s="14"/>
      <c r="G107" s="15"/>
      <c r="H107" s="14"/>
      <c r="I107" s="14"/>
      <c r="J107" s="14"/>
      <c r="K107" s="14"/>
      <c r="L107" s="14"/>
      <c r="M107" s="15"/>
      <c r="N107" s="14"/>
      <c r="O107" s="10"/>
      <c r="P107" s="16"/>
      <c r="Q107" s="16"/>
      <c r="R107" s="16"/>
      <c r="S107" s="16"/>
      <c r="W107" s="16"/>
      <c r="AA107" s="16"/>
      <c r="AD107" s="16"/>
      <c r="AE107" s="16"/>
      <c r="AF107" s="16"/>
    </row>
    <row r="108" spans="1:32">
      <c r="A108" s="12"/>
      <c r="B108" s="12"/>
      <c r="C108" s="13"/>
      <c r="D108" s="14"/>
      <c r="E108" s="14"/>
      <c r="F108" s="14"/>
      <c r="G108" s="15"/>
      <c r="H108" s="14"/>
      <c r="I108" s="14"/>
      <c r="J108" s="14"/>
      <c r="K108" s="14"/>
      <c r="L108" s="14"/>
      <c r="M108" s="15"/>
      <c r="N108" s="14"/>
      <c r="O108" s="10"/>
      <c r="P108" s="16"/>
      <c r="Q108" s="16"/>
      <c r="R108" s="16"/>
      <c r="S108" s="16"/>
      <c r="W108" s="16"/>
      <c r="AA108" s="16"/>
      <c r="AD108" s="16"/>
      <c r="AE108" s="16"/>
      <c r="AF108" s="16"/>
    </row>
    <row r="109" spans="1:32">
      <c r="A109" s="12"/>
      <c r="B109" s="12"/>
      <c r="C109" s="13"/>
      <c r="D109" s="14"/>
      <c r="E109" s="14"/>
      <c r="F109" s="14"/>
      <c r="G109" s="15"/>
      <c r="H109" s="14"/>
      <c r="I109" s="14"/>
      <c r="J109" s="14"/>
      <c r="K109" s="14"/>
      <c r="L109" s="14"/>
      <c r="M109" s="15"/>
      <c r="N109" s="14"/>
      <c r="O109" s="10"/>
      <c r="P109" s="16"/>
      <c r="Q109" s="16"/>
      <c r="R109" s="16"/>
      <c r="S109" s="16"/>
      <c r="W109" s="16"/>
      <c r="AA109" s="16"/>
      <c r="AD109" s="16"/>
      <c r="AE109" s="16"/>
      <c r="AF109" s="16"/>
    </row>
    <row r="110" spans="1:32">
      <c r="A110" s="12"/>
      <c r="B110" s="12"/>
      <c r="C110" s="13"/>
      <c r="D110" s="14"/>
      <c r="E110" s="14"/>
      <c r="F110" s="14"/>
      <c r="G110" s="15"/>
      <c r="H110" s="14"/>
      <c r="I110" s="14"/>
      <c r="J110" s="14"/>
      <c r="K110" s="14"/>
      <c r="L110" s="14"/>
      <c r="M110" s="15"/>
      <c r="N110" s="14"/>
      <c r="O110" s="10"/>
      <c r="P110" s="16"/>
      <c r="Q110" s="16"/>
      <c r="R110" s="16"/>
      <c r="S110" s="16"/>
      <c r="W110" s="16"/>
      <c r="AA110" s="16"/>
      <c r="AD110" s="16"/>
      <c r="AE110" s="16"/>
      <c r="AF110" s="16"/>
    </row>
    <row r="111" spans="1:32">
      <c r="A111" s="12"/>
      <c r="B111" s="12"/>
      <c r="C111" s="13"/>
      <c r="D111" s="14"/>
      <c r="E111" s="14"/>
      <c r="F111" s="14"/>
      <c r="G111" s="15"/>
      <c r="H111" s="14"/>
      <c r="I111" s="14"/>
      <c r="J111" s="14"/>
      <c r="K111" s="14"/>
      <c r="L111" s="14"/>
      <c r="M111" s="15"/>
      <c r="N111" s="14"/>
      <c r="O111" s="10"/>
      <c r="P111" s="16"/>
      <c r="Q111" s="16"/>
      <c r="R111" s="16"/>
      <c r="S111" s="16"/>
      <c r="W111" s="16"/>
      <c r="AA111" s="16"/>
      <c r="AD111" s="16"/>
      <c r="AE111" s="16"/>
      <c r="AF111" s="16"/>
    </row>
    <row r="112" spans="1:32">
      <c r="A112" s="12"/>
      <c r="B112" s="12"/>
      <c r="C112" s="13"/>
      <c r="D112" s="14"/>
      <c r="E112" s="14"/>
      <c r="F112" s="14"/>
      <c r="G112" s="15"/>
      <c r="H112" s="14"/>
      <c r="I112" s="14"/>
      <c r="J112" s="14"/>
      <c r="K112" s="14"/>
      <c r="L112" s="14"/>
      <c r="M112" s="15"/>
      <c r="N112" s="14"/>
      <c r="O112" s="10"/>
      <c r="P112" s="16"/>
      <c r="Q112" s="16"/>
      <c r="R112" s="16"/>
      <c r="S112" s="16"/>
      <c r="W112" s="16"/>
      <c r="AA112" s="16"/>
      <c r="AD112" s="16"/>
      <c r="AE112" s="16"/>
      <c r="AF112" s="16"/>
    </row>
    <row r="113" spans="1:32">
      <c r="A113" s="12"/>
      <c r="B113" s="12"/>
      <c r="C113" s="13"/>
      <c r="D113" s="14"/>
      <c r="E113" s="14"/>
      <c r="F113" s="14"/>
      <c r="G113" s="15"/>
      <c r="H113" s="14"/>
      <c r="I113" s="14"/>
      <c r="J113" s="14"/>
      <c r="K113" s="14"/>
      <c r="L113" s="14"/>
      <c r="M113" s="15"/>
      <c r="N113" s="14"/>
      <c r="O113" s="10"/>
      <c r="P113" s="16"/>
      <c r="Q113" s="16"/>
      <c r="R113" s="16"/>
      <c r="S113" s="16"/>
      <c r="W113" s="16"/>
      <c r="AA113" s="16"/>
      <c r="AD113" s="16"/>
      <c r="AE113" s="16"/>
      <c r="AF113" s="16"/>
    </row>
    <row r="114" spans="1:32">
      <c r="A114" s="12"/>
      <c r="B114" s="12"/>
      <c r="C114" s="13"/>
      <c r="D114" s="14"/>
      <c r="E114" s="14"/>
      <c r="F114" s="14"/>
      <c r="G114" s="15"/>
      <c r="H114" s="14"/>
      <c r="I114" s="14"/>
      <c r="J114" s="14"/>
      <c r="K114" s="14"/>
      <c r="L114" s="14"/>
      <c r="M114" s="15"/>
      <c r="N114" s="14"/>
      <c r="O114" s="10"/>
      <c r="P114" s="16"/>
      <c r="Q114" s="16"/>
      <c r="R114" s="16"/>
      <c r="S114" s="16"/>
      <c r="W114" s="16"/>
      <c r="AA114" s="16"/>
      <c r="AD114" s="16"/>
      <c r="AE114" s="16"/>
      <c r="AF114" s="16"/>
    </row>
    <row r="115" spans="1:32">
      <c r="A115" s="12"/>
      <c r="B115" s="12"/>
      <c r="C115" s="13"/>
      <c r="D115" s="14"/>
      <c r="E115" s="14"/>
      <c r="F115" s="14"/>
      <c r="G115" s="15"/>
      <c r="H115" s="14"/>
      <c r="I115" s="14"/>
      <c r="J115" s="14"/>
      <c r="K115" s="14"/>
      <c r="L115" s="14"/>
      <c r="M115" s="15"/>
      <c r="N115" s="14"/>
      <c r="O115" s="10"/>
      <c r="P115" s="16"/>
      <c r="Q115" s="16"/>
      <c r="R115" s="16"/>
      <c r="S115" s="16"/>
      <c r="W115" s="16"/>
      <c r="AA115" s="16"/>
      <c r="AD115" s="16"/>
      <c r="AE115" s="16"/>
      <c r="AF115" s="16"/>
    </row>
    <row r="116" spans="1:32">
      <c r="A116" s="12"/>
      <c r="B116" s="12"/>
      <c r="C116" s="13"/>
      <c r="D116" s="14"/>
      <c r="E116" s="14"/>
      <c r="F116" s="14"/>
      <c r="G116" s="15"/>
      <c r="H116" s="14"/>
      <c r="I116" s="14"/>
      <c r="J116" s="14"/>
      <c r="K116" s="14"/>
      <c r="L116" s="14"/>
      <c r="M116" s="15"/>
      <c r="N116" s="14"/>
      <c r="O116" s="10"/>
      <c r="P116" s="16"/>
      <c r="Q116" s="16"/>
      <c r="R116" s="16"/>
      <c r="S116" s="16"/>
      <c r="W116" s="16"/>
      <c r="AA116" s="16"/>
      <c r="AD116" s="16"/>
      <c r="AE116" s="16"/>
      <c r="AF116" s="16"/>
    </row>
    <row r="117" spans="1:32">
      <c r="A117" s="12"/>
      <c r="B117" s="12"/>
      <c r="C117" s="13"/>
      <c r="D117" s="14"/>
      <c r="E117" s="14"/>
      <c r="F117" s="14"/>
      <c r="G117" s="15"/>
      <c r="H117" s="14"/>
      <c r="I117" s="14"/>
      <c r="J117" s="14"/>
      <c r="K117" s="14"/>
      <c r="L117" s="14"/>
      <c r="M117" s="15"/>
      <c r="N117" s="14"/>
      <c r="O117" s="10"/>
      <c r="P117" s="16"/>
      <c r="Q117" s="16"/>
      <c r="R117" s="16"/>
      <c r="S117" s="16"/>
      <c r="W117" s="16"/>
      <c r="AA117" s="16"/>
      <c r="AD117" s="16"/>
      <c r="AE117" s="16"/>
      <c r="AF117" s="16"/>
    </row>
    <row r="118" spans="1:32">
      <c r="A118" s="12"/>
      <c r="B118" s="12"/>
      <c r="C118" s="13"/>
      <c r="D118" s="14"/>
      <c r="E118" s="14"/>
      <c r="F118" s="14"/>
      <c r="G118" s="15"/>
      <c r="H118" s="14"/>
      <c r="I118" s="14"/>
      <c r="J118" s="14"/>
      <c r="K118" s="14"/>
      <c r="L118" s="14"/>
      <c r="M118" s="15"/>
      <c r="N118" s="14"/>
      <c r="O118" s="10"/>
      <c r="P118" s="16"/>
      <c r="Q118" s="16"/>
      <c r="R118" s="16"/>
      <c r="S118" s="16"/>
      <c r="W118" s="16"/>
      <c r="AA118" s="16"/>
      <c r="AD118" s="16"/>
      <c r="AE118" s="16"/>
      <c r="AF118" s="16"/>
    </row>
    <row r="119" spans="1:32">
      <c r="A119" s="12"/>
      <c r="B119" s="12"/>
      <c r="C119" s="13"/>
      <c r="D119" s="14"/>
      <c r="E119" s="14"/>
      <c r="F119" s="14"/>
      <c r="G119" s="15"/>
      <c r="H119" s="14"/>
      <c r="I119" s="14"/>
      <c r="J119" s="14"/>
      <c r="K119" s="14"/>
      <c r="L119" s="14"/>
      <c r="M119" s="15"/>
      <c r="N119" s="14"/>
      <c r="O119" s="10"/>
      <c r="P119" s="16"/>
      <c r="Q119" s="16"/>
      <c r="R119" s="16"/>
      <c r="S119" s="16"/>
      <c r="W119" s="16"/>
      <c r="AA119" s="16"/>
      <c r="AD119" s="16"/>
      <c r="AE119" s="16"/>
      <c r="AF119" s="16"/>
    </row>
    <row r="120" spans="1:32">
      <c r="A120" s="12"/>
      <c r="B120" s="12"/>
      <c r="C120" s="13"/>
      <c r="D120" s="14"/>
      <c r="E120" s="14"/>
      <c r="F120" s="14"/>
      <c r="G120" s="15"/>
      <c r="H120" s="14"/>
      <c r="I120" s="14"/>
      <c r="J120" s="14"/>
      <c r="K120" s="14"/>
      <c r="L120" s="14"/>
      <c r="M120" s="15"/>
      <c r="N120" s="14"/>
      <c r="O120" s="10"/>
      <c r="P120" s="16"/>
      <c r="Q120" s="16"/>
      <c r="R120" s="16"/>
      <c r="S120" s="16"/>
      <c r="W120" s="16"/>
      <c r="AA120" s="16"/>
      <c r="AD120" s="16"/>
      <c r="AE120" s="16"/>
      <c r="AF120" s="16"/>
    </row>
    <row r="121" spans="1:32">
      <c r="A121" s="12"/>
      <c r="B121" s="12"/>
      <c r="C121" s="13"/>
      <c r="D121" s="14"/>
      <c r="E121" s="14"/>
      <c r="F121" s="14"/>
      <c r="G121" s="15"/>
      <c r="H121" s="14"/>
      <c r="I121" s="14"/>
      <c r="J121" s="14"/>
      <c r="K121" s="14"/>
      <c r="L121" s="14"/>
      <c r="M121" s="15"/>
      <c r="N121" s="14"/>
      <c r="O121" s="10"/>
      <c r="P121" s="16"/>
      <c r="Q121" s="16"/>
      <c r="R121" s="16"/>
      <c r="S121" s="16"/>
      <c r="W121" s="16"/>
      <c r="AA121" s="16"/>
      <c r="AD121" s="16"/>
      <c r="AE121" s="16"/>
      <c r="AF121" s="16"/>
    </row>
    <row r="122" spans="1:32">
      <c r="A122" s="12"/>
      <c r="B122" s="12"/>
      <c r="C122" s="13"/>
      <c r="D122" s="14"/>
      <c r="E122" s="14"/>
      <c r="F122" s="14"/>
      <c r="G122" s="15"/>
      <c r="H122" s="14"/>
      <c r="I122" s="14"/>
      <c r="J122" s="14"/>
      <c r="K122" s="14"/>
      <c r="L122" s="14"/>
      <c r="M122" s="15"/>
      <c r="N122" s="14"/>
      <c r="O122" s="10"/>
      <c r="P122" s="16"/>
      <c r="Q122" s="16"/>
      <c r="R122" s="16"/>
      <c r="S122" s="16"/>
      <c r="W122" s="16"/>
      <c r="AA122" s="16"/>
      <c r="AD122" s="16"/>
      <c r="AE122" s="16"/>
      <c r="AF122" s="16"/>
    </row>
    <row r="123" spans="1:32">
      <c r="A123" s="12"/>
      <c r="B123" s="12"/>
      <c r="C123" s="13"/>
      <c r="D123" s="14"/>
      <c r="E123" s="14"/>
      <c r="F123" s="14"/>
      <c r="G123" s="15"/>
      <c r="H123" s="14"/>
      <c r="I123" s="14"/>
      <c r="J123" s="14"/>
      <c r="K123" s="14"/>
      <c r="L123" s="14"/>
      <c r="M123" s="15"/>
      <c r="N123" s="14"/>
      <c r="O123" s="10"/>
      <c r="P123" s="16"/>
      <c r="Q123" s="16"/>
      <c r="R123" s="16"/>
      <c r="S123" s="16"/>
      <c r="W123" s="16"/>
      <c r="AA123" s="16"/>
      <c r="AD123" s="16"/>
      <c r="AE123" s="16"/>
      <c r="AF123" s="16"/>
    </row>
    <row r="124" spans="1:32">
      <c r="A124" s="12"/>
      <c r="B124" s="12"/>
      <c r="C124" s="13"/>
      <c r="D124" s="14"/>
      <c r="E124" s="14"/>
      <c r="F124" s="14"/>
      <c r="G124" s="15"/>
      <c r="H124" s="14"/>
      <c r="I124" s="14"/>
      <c r="J124" s="14"/>
      <c r="K124" s="14"/>
      <c r="L124" s="14"/>
      <c r="M124" s="15"/>
      <c r="N124" s="14"/>
      <c r="O124" s="10"/>
      <c r="P124" s="16"/>
      <c r="Q124" s="16"/>
      <c r="R124" s="16"/>
      <c r="S124" s="16"/>
      <c r="W124" s="16"/>
      <c r="AA124" s="16"/>
      <c r="AD124" s="16"/>
      <c r="AE124" s="16"/>
      <c r="AF124" s="16"/>
    </row>
    <row r="125" spans="1:32">
      <c r="A125" s="12"/>
      <c r="B125" s="12"/>
      <c r="C125" s="13"/>
      <c r="D125" s="14"/>
      <c r="E125" s="14"/>
      <c r="F125" s="14"/>
      <c r="G125" s="15"/>
      <c r="H125" s="14"/>
      <c r="I125" s="14"/>
      <c r="J125" s="14"/>
      <c r="K125" s="14"/>
      <c r="L125" s="14"/>
      <c r="M125" s="15"/>
      <c r="N125" s="14"/>
      <c r="O125" s="10"/>
      <c r="P125" s="16"/>
      <c r="Q125" s="16"/>
      <c r="R125" s="16"/>
      <c r="S125" s="16"/>
      <c r="W125" s="16"/>
      <c r="AA125" s="16"/>
      <c r="AD125" s="16"/>
      <c r="AE125" s="16"/>
      <c r="AF125" s="16"/>
    </row>
    <row r="126" spans="1:32">
      <c r="A126" s="12"/>
      <c r="B126" s="12"/>
      <c r="C126" s="13"/>
      <c r="D126" s="14"/>
      <c r="E126" s="14"/>
      <c r="F126" s="14"/>
      <c r="G126" s="15"/>
      <c r="H126" s="14"/>
      <c r="I126" s="14"/>
      <c r="J126" s="14"/>
      <c r="K126" s="14"/>
      <c r="L126" s="14"/>
      <c r="M126" s="15"/>
      <c r="N126" s="14"/>
      <c r="O126" s="10"/>
      <c r="P126" s="16"/>
      <c r="Q126" s="16"/>
      <c r="R126" s="16"/>
      <c r="S126" s="16"/>
      <c r="W126" s="16"/>
      <c r="AA126" s="16"/>
      <c r="AD126" s="16"/>
      <c r="AE126" s="16"/>
      <c r="AF126" s="16"/>
    </row>
    <row r="127" spans="1:32">
      <c r="A127" s="12"/>
      <c r="B127" s="12"/>
      <c r="C127" s="13"/>
      <c r="D127" s="14"/>
      <c r="E127" s="14"/>
      <c r="F127" s="14"/>
      <c r="G127" s="15"/>
      <c r="H127" s="14"/>
      <c r="I127" s="14"/>
      <c r="J127" s="14"/>
      <c r="K127" s="14"/>
      <c r="L127" s="14"/>
      <c r="M127" s="15"/>
      <c r="N127" s="14"/>
      <c r="O127" s="10"/>
      <c r="P127" s="16"/>
      <c r="Q127" s="16"/>
      <c r="R127" s="16"/>
      <c r="S127" s="16"/>
      <c r="W127" s="16"/>
      <c r="AA127" s="16"/>
      <c r="AD127" s="16"/>
      <c r="AE127" s="16"/>
      <c r="AF127" s="16"/>
    </row>
    <row r="128" spans="1:32">
      <c r="A128" s="12"/>
      <c r="B128" s="12"/>
      <c r="C128" s="13"/>
      <c r="D128" s="14"/>
      <c r="E128" s="14"/>
      <c r="F128" s="14"/>
      <c r="G128" s="15"/>
      <c r="H128" s="14"/>
      <c r="I128" s="14"/>
      <c r="J128" s="14"/>
      <c r="K128" s="14"/>
      <c r="L128" s="14"/>
      <c r="M128" s="15"/>
      <c r="N128" s="14"/>
      <c r="O128" s="10"/>
      <c r="P128" s="16"/>
      <c r="Q128" s="16"/>
      <c r="R128" s="16"/>
      <c r="S128" s="16"/>
      <c r="W128" s="16"/>
      <c r="AA128" s="16"/>
      <c r="AD128" s="16"/>
      <c r="AE128" s="16"/>
      <c r="AF128" s="16"/>
    </row>
    <row r="129" spans="1:32">
      <c r="A129" s="12"/>
      <c r="B129" s="12"/>
      <c r="C129" s="13"/>
      <c r="D129" s="14"/>
      <c r="E129" s="14"/>
      <c r="F129" s="14"/>
      <c r="G129" s="15"/>
      <c r="H129" s="14"/>
      <c r="I129" s="14"/>
      <c r="J129" s="14"/>
      <c r="K129" s="14"/>
      <c r="L129" s="14"/>
      <c r="M129" s="15"/>
      <c r="N129" s="14"/>
      <c r="O129" s="10"/>
      <c r="P129" s="16"/>
      <c r="Q129" s="16"/>
      <c r="R129" s="16"/>
      <c r="S129" s="16"/>
      <c r="W129" s="16"/>
      <c r="AA129" s="16"/>
      <c r="AD129" s="16"/>
      <c r="AE129" s="16"/>
      <c r="AF129" s="16"/>
    </row>
    <row r="130" spans="1:32">
      <c r="A130" s="12"/>
      <c r="B130" s="12"/>
      <c r="C130" s="13"/>
      <c r="D130" s="14"/>
      <c r="E130" s="14"/>
      <c r="F130" s="14"/>
      <c r="G130" s="15"/>
      <c r="H130" s="14"/>
      <c r="I130" s="14"/>
      <c r="J130" s="14"/>
      <c r="K130" s="14"/>
      <c r="L130" s="14"/>
      <c r="M130" s="15"/>
      <c r="N130" s="14"/>
      <c r="O130" s="10"/>
      <c r="P130" s="16"/>
      <c r="Q130" s="16"/>
      <c r="R130" s="16"/>
      <c r="S130" s="16"/>
      <c r="W130" s="16"/>
      <c r="AA130" s="16"/>
      <c r="AD130" s="16"/>
      <c r="AE130" s="16"/>
      <c r="AF130" s="16"/>
    </row>
    <row r="131" spans="1:32">
      <c r="A131" s="12"/>
      <c r="B131" s="12"/>
      <c r="C131" s="13"/>
      <c r="D131" s="14"/>
      <c r="E131" s="14"/>
      <c r="F131" s="14"/>
      <c r="G131" s="15"/>
      <c r="H131" s="14"/>
      <c r="I131" s="14"/>
      <c r="J131" s="14"/>
      <c r="K131" s="14"/>
      <c r="L131" s="14"/>
      <c r="M131" s="15"/>
      <c r="N131" s="14"/>
      <c r="O131" s="10"/>
      <c r="P131" s="16"/>
      <c r="Q131" s="16"/>
      <c r="R131" s="16"/>
      <c r="S131" s="16"/>
      <c r="W131" s="16"/>
      <c r="AA131" s="16"/>
      <c r="AD131" s="16"/>
      <c r="AE131" s="16"/>
      <c r="AF131" s="16"/>
    </row>
    <row r="132" spans="1:32">
      <c r="A132" s="12"/>
      <c r="B132" s="12"/>
      <c r="C132" s="13"/>
      <c r="D132" s="14"/>
      <c r="E132" s="14"/>
      <c r="F132" s="14"/>
      <c r="G132" s="15"/>
      <c r="H132" s="14"/>
      <c r="I132" s="14"/>
      <c r="J132" s="14"/>
      <c r="K132" s="14"/>
      <c r="L132" s="14"/>
      <c r="M132" s="15"/>
      <c r="N132" s="14"/>
      <c r="O132" s="10"/>
      <c r="P132" s="16"/>
      <c r="Q132" s="16"/>
      <c r="R132" s="16"/>
      <c r="S132" s="16"/>
      <c r="W132" s="16"/>
      <c r="AA132" s="16"/>
      <c r="AD132" s="16"/>
      <c r="AE132" s="16"/>
      <c r="AF132" s="16"/>
    </row>
    <row r="133" spans="1:32">
      <c r="A133" s="12"/>
      <c r="B133" s="12"/>
      <c r="C133" s="13"/>
      <c r="D133" s="14"/>
      <c r="E133" s="14"/>
      <c r="F133" s="14"/>
      <c r="G133" s="15"/>
      <c r="H133" s="14"/>
      <c r="I133" s="14"/>
      <c r="J133" s="14"/>
      <c r="K133" s="14"/>
      <c r="L133" s="14"/>
      <c r="M133" s="15"/>
      <c r="N133" s="14"/>
      <c r="O133" s="10"/>
      <c r="P133" s="16"/>
      <c r="Q133" s="16"/>
      <c r="R133" s="16"/>
      <c r="S133" s="16"/>
      <c r="W133" s="16"/>
      <c r="AA133" s="16"/>
      <c r="AD133" s="16"/>
      <c r="AE133" s="16"/>
      <c r="AF133" s="16"/>
    </row>
    <row r="134" spans="1:32">
      <c r="A134" s="12"/>
      <c r="B134" s="12"/>
      <c r="C134" s="13"/>
      <c r="D134" s="14"/>
      <c r="E134" s="14"/>
      <c r="F134" s="14"/>
      <c r="G134" s="15"/>
      <c r="H134" s="14"/>
      <c r="I134" s="14"/>
      <c r="J134" s="14"/>
      <c r="K134" s="14"/>
      <c r="L134" s="14"/>
      <c r="M134" s="15"/>
      <c r="N134" s="14"/>
      <c r="O134" s="10"/>
      <c r="P134" s="16"/>
      <c r="Q134" s="16"/>
      <c r="R134" s="16"/>
      <c r="S134" s="16"/>
      <c r="W134" s="16"/>
      <c r="AA134" s="16"/>
      <c r="AD134" s="16"/>
      <c r="AE134" s="16"/>
      <c r="AF134" s="16"/>
    </row>
    <row r="135" spans="1:32">
      <c r="A135" s="12"/>
      <c r="B135" s="12"/>
      <c r="C135" s="13"/>
      <c r="D135" s="14"/>
      <c r="E135" s="14"/>
      <c r="F135" s="14"/>
      <c r="G135" s="15"/>
      <c r="H135" s="14"/>
      <c r="I135" s="14"/>
      <c r="J135" s="14"/>
      <c r="K135" s="14"/>
      <c r="L135" s="14"/>
      <c r="M135" s="15"/>
      <c r="N135" s="14"/>
      <c r="O135" s="10"/>
      <c r="P135" s="16"/>
      <c r="Q135" s="16"/>
      <c r="R135" s="16"/>
      <c r="S135" s="16"/>
      <c r="W135" s="16"/>
      <c r="AA135" s="16"/>
      <c r="AD135" s="16"/>
      <c r="AE135" s="16"/>
      <c r="AF135" s="16"/>
    </row>
    <row r="136" spans="1:32">
      <c r="A136" s="12"/>
      <c r="B136" s="12"/>
      <c r="C136" s="13"/>
      <c r="D136" s="14"/>
      <c r="E136" s="14"/>
      <c r="F136" s="14"/>
      <c r="G136" s="15"/>
      <c r="H136" s="14"/>
      <c r="I136" s="14"/>
      <c r="J136" s="14"/>
      <c r="K136" s="14"/>
      <c r="L136" s="14"/>
      <c r="M136" s="15"/>
      <c r="N136" s="14"/>
      <c r="O136" s="10"/>
      <c r="P136" s="16"/>
      <c r="Q136" s="16"/>
      <c r="R136" s="16"/>
      <c r="S136" s="16"/>
      <c r="W136" s="16"/>
      <c r="AA136" s="16"/>
      <c r="AD136" s="16"/>
      <c r="AE136" s="16"/>
      <c r="AF136" s="16"/>
    </row>
    <row r="137" spans="1:32">
      <c r="A137" s="12"/>
      <c r="B137" s="12"/>
      <c r="C137" s="13"/>
      <c r="D137" s="14"/>
      <c r="E137" s="14"/>
      <c r="F137" s="14"/>
      <c r="G137" s="15"/>
      <c r="H137" s="14"/>
      <c r="I137" s="14"/>
      <c r="J137" s="14"/>
      <c r="K137" s="14"/>
      <c r="L137" s="14"/>
      <c r="M137" s="15"/>
      <c r="N137" s="14"/>
      <c r="O137" s="10"/>
      <c r="P137" s="16"/>
      <c r="Q137" s="16"/>
      <c r="R137" s="16"/>
      <c r="S137" s="16"/>
      <c r="W137" s="16"/>
      <c r="AA137" s="16"/>
      <c r="AD137" s="16"/>
      <c r="AE137" s="16"/>
      <c r="AF137" s="16"/>
    </row>
    <row r="138" spans="1:32">
      <c r="A138" s="12"/>
      <c r="B138" s="12"/>
      <c r="C138" s="13"/>
      <c r="D138" s="14"/>
      <c r="E138" s="14"/>
      <c r="F138" s="14"/>
      <c r="G138" s="15"/>
      <c r="H138" s="14"/>
      <c r="I138" s="14"/>
      <c r="J138" s="14"/>
      <c r="K138" s="14"/>
      <c r="L138" s="14"/>
      <c r="M138" s="15"/>
      <c r="N138" s="14"/>
      <c r="O138" s="10"/>
      <c r="P138" s="16"/>
      <c r="Q138" s="16"/>
      <c r="R138" s="16"/>
      <c r="S138" s="16"/>
      <c r="W138" s="16"/>
      <c r="AA138" s="16"/>
      <c r="AD138" s="16"/>
      <c r="AE138" s="16"/>
      <c r="AF138" s="16"/>
    </row>
    <row r="139" spans="1:32">
      <c r="A139" s="12"/>
      <c r="B139" s="12"/>
      <c r="C139" s="13"/>
      <c r="D139" s="14"/>
      <c r="E139" s="14"/>
      <c r="F139" s="14"/>
      <c r="G139" s="15"/>
      <c r="H139" s="14"/>
      <c r="I139" s="14"/>
      <c r="J139" s="14"/>
      <c r="K139" s="14"/>
      <c r="L139" s="14"/>
      <c r="M139" s="15"/>
      <c r="N139" s="14"/>
      <c r="O139" s="10"/>
      <c r="P139" s="16"/>
      <c r="Q139" s="16"/>
      <c r="R139" s="16"/>
      <c r="S139" s="16"/>
      <c r="W139" s="16"/>
      <c r="AA139" s="16"/>
      <c r="AD139" s="16"/>
      <c r="AE139" s="16"/>
      <c r="AF139" s="16"/>
    </row>
    <row r="140" spans="1:32">
      <c r="A140" s="12"/>
      <c r="B140" s="12"/>
      <c r="C140" s="13"/>
      <c r="D140" s="14"/>
      <c r="E140" s="14"/>
      <c r="F140" s="14"/>
      <c r="G140" s="15"/>
      <c r="H140" s="14"/>
      <c r="I140" s="14"/>
      <c r="J140" s="14"/>
      <c r="K140" s="14"/>
      <c r="L140" s="14"/>
      <c r="M140" s="15"/>
      <c r="N140" s="14"/>
      <c r="O140" s="10"/>
      <c r="P140" s="16"/>
      <c r="Q140" s="16"/>
      <c r="R140" s="16"/>
      <c r="S140" s="16"/>
      <c r="W140" s="16"/>
      <c r="AA140" s="16"/>
      <c r="AD140" s="16"/>
      <c r="AE140" s="16"/>
      <c r="AF140" s="16"/>
    </row>
    <row r="141" spans="1:32">
      <c r="A141" s="12"/>
      <c r="B141" s="12"/>
      <c r="C141" s="13"/>
      <c r="D141" s="14"/>
      <c r="E141" s="14"/>
      <c r="F141" s="14"/>
      <c r="G141" s="15"/>
      <c r="H141" s="14"/>
      <c r="I141" s="14"/>
      <c r="J141" s="14"/>
      <c r="K141" s="14"/>
      <c r="L141" s="14"/>
      <c r="M141" s="15"/>
      <c r="N141" s="14"/>
      <c r="O141" s="10"/>
      <c r="P141" s="16"/>
      <c r="Q141" s="16"/>
      <c r="R141" s="16"/>
      <c r="S141" s="16"/>
      <c r="W141" s="16"/>
      <c r="AA141" s="16"/>
      <c r="AD141" s="16"/>
      <c r="AE141" s="16"/>
      <c r="AF141" s="16"/>
    </row>
    <row r="142" spans="1:32">
      <c r="A142" s="12"/>
      <c r="B142" s="12"/>
      <c r="C142" s="13"/>
      <c r="D142" s="14"/>
      <c r="E142" s="14"/>
      <c r="F142" s="14"/>
      <c r="G142" s="15"/>
      <c r="H142" s="14"/>
      <c r="I142" s="14"/>
      <c r="J142" s="14"/>
      <c r="K142" s="14"/>
      <c r="L142" s="14"/>
      <c r="M142" s="15"/>
      <c r="N142" s="14"/>
      <c r="O142" s="10"/>
      <c r="P142" s="16"/>
      <c r="Q142" s="16"/>
      <c r="R142" s="16"/>
      <c r="S142" s="16"/>
      <c r="W142" s="16"/>
      <c r="AA142" s="16"/>
      <c r="AD142" s="16"/>
      <c r="AE142" s="16"/>
      <c r="AF142" s="16"/>
    </row>
    <row r="143" spans="1:32">
      <c r="A143" s="12"/>
      <c r="B143" s="12"/>
      <c r="C143" s="13"/>
      <c r="D143" s="14"/>
      <c r="E143" s="14"/>
      <c r="F143" s="14"/>
      <c r="G143" s="15"/>
      <c r="H143" s="14"/>
      <c r="I143" s="14"/>
      <c r="J143" s="14"/>
      <c r="K143" s="14"/>
      <c r="L143" s="14"/>
      <c r="M143" s="15"/>
      <c r="N143" s="14"/>
      <c r="O143" s="10"/>
      <c r="P143" s="16"/>
      <c r="Q143" s="16"/>
      <c r="R143" s="16"/>
      <c r="S143" s="16"/>
      <c r="W143" s="16"/>
      <c r="AA143" s="16"/>
      <c r="AD143" s="16"/>
      <c r="AE143" s="16"/>
      <c r="AF143" s="16"/>
    </row>
    <row r="144" spans="1:32">
      <c r="A144" s="12"/>
      <c r="B144" s="12"/>
      <c r="C144" s="13"/>
      <c r="D144" s="14"/>
      <c r="E144" s="14"/>
      <c r="F144" s="14"/>
      <c r="G144" s="15"/>
      <c r="H144" s="14"/>
      <c r="I144" s="14"/>
      <c r="J144" s="14"/>
      <c r="K144" s="14"/>
      <c r="L144" s="14"/>
      <c r="M144" s="15"/>
      <c r="N144" s="14"/>
      <c r="O144" s="10"/>
      <c r="P144" s="16"/>
      <c r="Q144" s="16"/>
      <c r="R144" s="16"/>
      <c r="S144" s="16"/>
      <c r="W144" s="16"/>
      <c r="AA144" s="16"/>
      <c r="AD144" s="16"/>
      <c r="AE144" s="16"/>
      <c r="AF144" s="16"/>
    </row>
    <row r="145" spans="1:32">
      <c r="A145" s="12"/>
      <c r="B145" s="12"/>
      <c r="C145" s="13"/>
      <c r="D145" s="14"/>
      <c r="E145" s="14"/>
      <c r="F145" s="14"/>
      <c r="G145" s="15"/>
      <c r="H145" s="14"/>
      <c r="I145" s="14"/>
      <c r="J145" s="14"/>
      <c r="K145" s="14"/>
      <c r="L145" s="14"/>
      <c r="M145" s="15"/>
      <c r="N145" s="14"/>
      <c r="O145" s="10"/>
      <c r="P145" s="16"/>
      <c r="Q145" s="16"/>
      <c r="R145" s="16"/>
      <c r="S145" s="16"/>
      <c r="W145" s="16"/>
      <c r="AA145" s="16"/>
      <c r="AD145" s="16"/>
      <c r="AE145" s="16"/>
      <c r="AF145" s="16"/>
    </row>
    <row r="146" spans="1:32">
      <c r="A146" s="12"/>
      <c r="B146" s="12"/>
      <c r="C146" s="13"/>
      <c r="D146" s="14"/>
      <c r="E146" s="14"/>
      <c r="F146" s="14"/>
      <c r="G146" s="15"/>
      <c r="H146" s="14"/>
      <c r="I146" s="14"/>
      <c r="J146" s="14"/>
      <c r="K146" s="14"/>
      <c r="L146" s="14"/>
      <c r="M146" s="15"/>
      <c r="N146" s="14"/>
      <c r="O146" s="10"/>
      <c r="P146" s="16"/>
      <c r="Q146" s="16"/>
      <c r="R146" s="16"/>
      <c r="S146" s="16"/>
      <c r="W146" s="16"/>
      <c r="AA146" s="16"/>
      <c r="AD146" s="16"/>
      <c r="AE146" s="16"/>
      <c r="AF146" s="16"/>
    </row>
    <row r="147" spans="1:32">
      <c r="A147" s="12"/>
      <c r="B147" s="12"/>
      <c r="C147" s="13"/>
      <c r="D147" s="14"/>
      <c r="E147" s="14"/>
      <c r="F147" s="14"/>
      <c r="G147" s="15"/>
      <c r="H147" s="14"/>
      <c r="I147" s="14"/>
      <c r="J147" s="14"/>
      <c r="K147" s="14"/>
      <c r="L147" s="14"/>
      <c r="M147" s="15"/>
      <c r="N147" s="14"/>
      <c r="O147" s="10"/>
      <c r="P147" s="16"/>
      <c r="Q147" s="16"/>
      <c r="R147" s="16"/>
      <c r="S147" s="16"/>
      <c r="W147" s="16"/>
      <c r="AA147" s="16"/>
      <c r="AD147" s="16"/>
      <c r="AE147" s="16"/>
      <c r="AF147" s="16"/>
    </row>
    <row r="148" spans="1:32">
      <c r="A148" s="12"/>
      <c r="B148" s="12"/>
      <c r="C148" s="13"/>
      <c r="D148" s="14"/>
      <c r="E148" s="14"/>
      <c r="F148" s="14"/>
      <c r="G148" s="15"/>
      <c r="H148" s="14"/>
      <c r="I148" s="14"/>
      <c r="J148" s="14"/>
      <c r="K148" s="14"/>
      <c r="L148" s="14"/>
      <c r="M148" s="15"/>
      <c r="N148" s="14"/>
      <c r="O148" s="10"/>
      <c r="P148" s="16"/>
      <c r="Q148" s="16"/>
      <c r="R148" s="16"/>
      <c r="S148" s="16"/>
      <c r="W148" s="16"/>
      <c r="AA148" s="16"/>
      <c r="AD148" s="16"/>
      <c r="AE148" s="16"/>
      <c r="AF148" s="16"/>
    </row>
    <row r="149" spans="1:32">
      <c r="A149" s="12"/>
      <c r="B149" s="12"/>
      <c r="C149" s="13"/>
      <c r="D149" s="14"/>
      <c r="E149" s="14"/>
      <c r="F149" s="14"/>
      <c r="G149" s="15"/>
      <c r="H149" s="14"/>
      <c r="I149" s="14"/>
      <c r="J149" s="14"/>
      <c r="K149" s="14"/>
      <c r="L149" s="14"/>
      <c r="M149" s="15"/>
      <c r="N149" s="14"/>
      <c r="O149" s="10"/>
      <c r="P149" s="16"/>
      <c r="Q149" s="16"/>
      <c r="R149" s="16"/>
      <c r="S149" s="16"/>
      <c r="W149" s="16"/>
      <c r="AA149" s="16"/>
      <c r="AD149" s="16"/>
      <c r="AE149" s="16"/>
      <c r="AF149" s="16"/>
    </row>
    <row r="150" spans="1:32">
      <c r="A150" s="12"/>
      <c r="B150" s="12"/>
      <c r="C150" s="13"/>
      <c r="D150" s="14"/>
      <c r="E150" s="14"/>
      <c r="F150" s="14"/>
      <c r="G150" s="15"/>
      <c r="H150" s="14"/>
      <c r="I150" s="14"/>
      <c r="J150" s="14"/>
      <c r="K150" s="14"/>
      <c r="L150" s="14"/>
      <c r="M150" s="15"/>
      <c r="N150" s="14"/>
      <c r="O150" s="10"/>
      <c r="P150" s="16"/>
      <c r="Q150" s="16"/>
      <c r="R150" s="16"/>
      <c r="S150" s="16"/>
      <c r="W150" s="16"/>
      <c r="AA150" s="16"/>
      <c r="AD150" s="16"/>
      <c r="AE150" s="16"/>
      <c r="AF150" s="16"/>
    </row>
    <row r="151" spans="1:32">
      <c r="A151" s="12"/>
      <c r="B151" s="12"/>
      <c r="C151" s="13"/>
      <c r="D151" s="14"/>
      <c r="E151" s="14"/>
      <c r="F151" s="14"/>
      <c r="G151" s="15"/>
      <c r="H151" s="14"/>
      <c r="I151" s="14"/>
      <c r="J151" s="14"/>
      <c r="K151" s="14"/>
      <c r="L151" s="14"/>
      <c r="M151" s="15"/>
      <c r="N151" s="14"/>
      <c r="O151" s="10"/>
      <c r="P151" s="16"/>
      <c r="Q151" s="16"/>
      <c r="R151" s="16"/>
      <c r="S151" s="16"/>
      <c r="W151" s="16"/>
      <c r="AA151" s="16"/>
      <c r="AD151" s="16"/>
      <c r="AE151" s="16"/>
      <c r="AF151" s="16"/>
    </row>
    <row r="152" spans="1:32">
      <c r="A152" s="12"/>
      <c r="B152" s="12"/>
      <c r="C152" s="13"/>
      <c r="D152" s="14"/>
      <c r="E152" s="14"/>
      <c r="F152" s="14"/>
      <c r="G152" s="15"/>
      <c r="H152" s="14"/>
      <c r="I152" s="14"/>
      <c r="J152" s="14"/>
      <c r="K152" s="14"/>
      <c r="L152" s="14"/>
      <c r="M152" s="15"/>
      <c r="N152" s="14"/>
      <c r="O152" s="10"/>
      <c r="P152" s="16"/>
      <c r="Q152" s="16"/>
      <c r="R152" s="16"/>
      <c r="S152" s="16"/>
      <c r="W152" s="16"/>
      <c r="AA152" s="16"/>
      <c r="AD152" s="16"/>
      <c r="AE152" s="16"/>
      <c r="AF152" s="16"/>
    </row>
    <row r="153" spans="1:32">
      <c r="A153" s="12"/>
      <c r="B153" s="12"/>
      <c r="C153" s="13"/>
      <c r="D153" s="14"/>
      <c r="E153" s="14"/>
      <c r="F153" s="14"/>
      <c r="G153" s="15"/>
      <c r="H153" s="14"/>
      <c r="I153" s="14"/>
      <c r="J153" s="14"/>
      <c r="K153" s="14"/>
      <c r="L153" s="14"/>
      <c r="M153" s="15"/>
      <c r="N153" s="14"/>
      <c r="O153" s="10"/>
      <c r="P153" s="16"/>
      <c r="Q153" s="16"/>
      <c r="R153" s="16"/>
      <c r="S153" s="16"/>
      <c r="W153" s="16"/>
      <c r="AA153" s="16"/>
      <c r="AD153" s="16"/>
      <c r="AE153" s="16"/>
      <c r="AF153" s="16"/>
    </row>
    <row r="154" spans="1:32">
      <c r="A154" s="12"/>
      <c r="B154" s="12"/>
      <c r="C154" s="13"/>
      <c r="D154" s="14"/>
      <c r="E154" s="14"/>
      <c r="F154" s="14"/>
      <c r="G154" s="15"/>
      <c r="H154" s="14"/>
      <c r="I154" s="14"/>
      <c r="J154" s="14"/>
      <c r="K154" s="14"/>
      <c r="L154" s="14"/>
      <c r="M154" s="15"/>
      <c r="N154" s="14"/>
      <c r="O154" s="10"/>
      <c r="P154" s="16"/>
      <c r="Q154" s="16"/>
      <c r="R154" s="16"/>
      <c r="S154" s="16"/>
      <c r="W154" s="16"/>
      <c r="AA154" s="16"/>
      <c r="AD154" s="16"/>
      <c r="AE154" s="16"/>
      <c r="AF154" s="16"/>
    </row>
    <row r="155" spans="1:32">
      <c r="A155" s="12"/>
      <c r="B155" s="12"/>
      <c r="C155" s="13"/>
      <c r="D155" s="14"/>
      <c r="E155" s="14"/>
      <c r="F155" s="14"/>
      <c r="G155" s="15"/>
      <c r="H155" s="14"/>
      <c r="I155" s="14"/>
      <c r="J155" s="14"/>
      <c r="K155" s="14"/>
      <c r="L155" s="14"/>
      <c r="M155" s="15"/>
      <c r="N155" s="14"/>
      <c r="O155" s="10"/>
      <c r="P155" s="16"/>
      <c r="Q155" s="16"/>
      <c r="R155" s="16"/>
      <c r="S155" s="16"/>
      <c r="W155" s="16"/>
      <c r="AA155" s="16"/>
      <c r="AD155" s="16"/>
      <c r="AE155" s="16"/>
      <c r="AF155" s="16"/>
    </row>
    <row r="156" spans="1:32">
      <c r="A156" s="12"/>
      <c r="B156" s="12"/>
      <c r="C156" s="13"/>
      <c r="D156" s="14"/>
      <c r="E156" s="14"/>
      <c r="F156" s="14"/>
      <c r="G156" s="15"/>
      <c r="H156" s="14"/>
      <c r="I156" s="14"/>
      <c r="J156" s="14"/>
      <c r="K156" s="14"/>
      <c r="L156" s="14"/>
      <c r="M156" s="15"/>
      <c r="N156" s="14"/>
      <c r="O156" s="10"/>
      <c r="P156" s="16"/>
      <c r="Q156" s="16"/>
      <c r="R156" s="16"/>
      <c r="S156" s="16"/>
      <c r="W156" s="16"/>
      <c r="AA156" s="16"/>
      <c r="AD156" s="16"/>
      <c r="AE156" s="16"/>
      <c r="AF156" s="16"/>
    </row>
    <row r="157" spans="1:32">
      <c r="A157" s="12"/>
      <c r="B157" s="12"/>
      <c r="C157" s="13"/>
      <c r="D157" s="14"/>
      <c r="E157" s="14"/>
      <c r="F157" s="14"/>
      <c r="G157" s="15"/>
      <c r="H157" s="14"/>
      <c r="I157" s="14"/>
      <c r="J157" s="14"/>
      <c r="K157" s="14"/>
      <c r="L157" s="14"/>
      <c r="M157" s="15"/>
      <c r="N157" s="14"/>
      <c r="O157" s="10"/>
      <c r="P157" s="16"/>
      <c r="Q157" s="16"/>
      <c r="R157" s="16"/>
      <c r="S157" s="16"/>
      <c r="W157" s="16"/>
      <c r="AA157" s="16"/>
      <c r="AD157" s="16"/>
      <c r="AE157" s="16"/>
      <c r="AF157" s="16"/>
    </row>
    <row r="158" spans="1:32">
      <c r="A158" s="12"/>
      <c r="B158" s="12"/>
      <c r="C158" s="13"/>
      <c r="D158" s="14"/>
      <c r="E158" s="14"/>
      <c r="F158" s="14"/>
      <c r="G158" s="15"/>
      <c r="H158" s="14"/>
      <c r="I158" s="14"/>
      <c r="J158" s="14"/>
      <c r="K158" s="14"/>
      <c r="L158" s="14"/>
      <c r="M158" s="15"/>
      <c r="N158" s="14"/>
      <c r="O158" s="10"/>
      <c r="P158" s="16"/>
      <c r="Q158" s="16"/>
      <c r="R158" s="16"/>
      <c r="S158" s="16"/>
      <c r="W158" s="16"/>
      <c r="AA158" s="16"/>
      <c r="AD158" s="16"/>
      <c r="AE158" s="16"/>
      <c r="AF158" s="16"/>
    </row>
    <row r="159" spans="1:32">
      <c r="A159" s="12"/>
      <c r="B159" s="12"/>
      <c r="C159" s="13"/>
      <c r="D159" s="14"/>
      <c r="E159" s="14"/>
      <c r="F159" s="14"/>
      <c r="G159" s="15"/>
      <c r="H159" s="14"/>
      <c r="I159" s="14"/>
      <c r="J159" s="14"/>
      <c r="K159" s="14"/>
      <c r="L159" s="14"/>
      <c r="M159" s="15"/>
      <c r="N159" s="14"/>
      <c r="O159" s="10"/>
      <c r="P159" s="16"/>
      <c r="Q159" s="16"/>
      <c r="R159" s="16"/>
      <c r="S159" s="16"/>
      <c r="W159" s="16"/>
      <c r="AA159" s="16"/>
      <c r="AD159" s="16"/>
      <c r="AE159" s="16"/>
      <c r="AF159" s="16"/>
    </row>
    <row r="160" spans="1:32">
      <c r="A160" s="12"/>
      <c r="B160" s="12"/>
      <c r="C160" s="13"/>
      <c r="D160" s="14"/>
      <c r="E160" s="14"/>
      <c r="F160" s="14"/>
      <c r="G160" s="15"/>
      <c r="H160" s="14"/>
      <c r="I160" s="14"/>
      <c r="J160" s="14"/>
      <c r="K160" s="14"/>
      <c r="L160" s="14"/>
      <c r="M160" s="15"/>
      <c r="N160" s="14"/>
      <c r="O160" s="10"/>
      <c r="P160" s="16"/>
      <c r="Q160" s="16"/>
      <c r="R160" s="16"/>
      <c r="S160" s="16"/>
      <c r="W160" s="16"/>
      <c r="AA160" s="16"/>
      <c r="AD160" s="16"/>
      <c r="AE160" s="16"/>
      <c r="AF160" s="16"/>
    </row>
    <row r="161" spans="1:32">
      <c r="A161" s="12"/>
      <c r="B161" s="12"/>
      <c r="C161" s="13"/>
      <c r="D161" s="14"/>
      <c r="E161" s="14"/>
      <c r="F161" s="14"/>
      <c r="G161" s="15"/>
      <c r="H161" s="14"/>
      <c r="I161" s="14"/>
      <c r="J161" s="14"/>
      <c r="K161" s="14"/>
      <c r="L161" s="14"/>
      <c r="M161" s="15"/>
      <c r="N161" s="14"/>
      <c r="O161" s="10"/>
      <c r="P161" s="16"/>
      <c r="Q161" s="16"/>
      <c r="R161" s="16"/>
      <c r="S161" s="16"/>
      <c r="W161" s="16"/>
      <c r="AA161" s="16"/>
      <c r="AD161" s="16"/>
      <c r="AE161" s="16"/>
      <c r="AF161" s="16"/>
    </row>
    <row r="162" spans="1:32">
      <c r="A162" s="12"/>
      <c r="B162" s="12"/>
      <c r="C162" s="13"/>
      <c r="D162" s="14"/>
      <c r="E162" s="14"/>
      <c r="F162" s="14"/>
      <c r="G162" s="15"/>
      <c r="H162" s="14"/>
      <c r="I162" s="14"/>
      <c r="J162" s="14"/>
      <c r="K162" s="14"/>
      <c r="L162" s="14"/>
      <c r="M162" s="15"/>
      <c r="N162" s="14"/>
      <c r="O162" s="10"/>
      <c r="P162" s="16"/>
      <c r="Q162" s="16"/>
      <c r="R162" s="16"/>
      <c r="S162" s="16"/>
      <c r="W162" s="16"/>
      <c r="AA162" s="16"/>
      <c r="AD162" s="16"/>
      <c r="AE162" s="16"/>
      <c r="AF162" s="16"/>
    </row>
    <row r="163" spans="1:32">
      <c r="A163" s="12"/>
      <c r="B163" s="12"/>
      <c r="C163" s="13"/>
      <c r="D163" s="14"/>
      <c r="E163" s="14"/>
      <c r="F163" s="14"/>
      <c r="G163" s="15"/>
      <c r="H163" s="14"/>
      <c r="I163" s="14"/>
      <c r="J163" s="14"/>
      <c r="K163" s="14"/>
      <c r="L163" s="14"/>
      <c r="M163" s="15"/>
      <c r="N163" s="14"/>
      <c r="O163" s="10"/>
      <c r="P163" s="16"/>
      <c r="Q163" s="16"/>
      <c r="R163" s="16"/>
      <c r="S163" s="16"/>
      <c r="W163" s="16"/>
      <c r="AA163" s="16"/>
      <c r="AD163" s="16"/>
      <c r="AE163" s="16"/>
      <c r="AF163" s="16"/>
    </row>
    <row r="164" spans="1:32">
      <c r="A164" s="12"/>
      <c r="B164" s="12"/>
      <c r="C164" s="13"/>
      <c r="D164" s="14"/>
      <c r="E164" s="14"/>
      <c r="F164" s="14"/>
      <c r="G164" s="15"/>
      <c r="H164" s="14"/>
      <c r="I164" s="14"/>
      <c r="J164" s="14"/>
      <c r="K164" s="14"/>
      <c r="L164" s="14"/>
      <c r="M164" s="15"/>
      <c r="N164" s="14"/>
      <c r="O164" s="10"/>
      <c r="P164" s="16"/>
      <c r="Q164" s="16"/>
      <c r="R164" s="16"/>
      <c r="S164" s="16"/>
      <c r="W164" s="16"/>
      <c r="AA164" s="16"/>
      <c r="AD164" s="16"/>
      <c r="AE164" s="16"/>
      <c r="AF164" s="16"/>
    </row>
    <row r="165" spans="1:32">
      <c r="A165" s="12"/>
      <c r="B165" s="12"/>
      <c r="C165" s="13"/>
      <c r="D165" s="14"/>
      <c r="E165" s="14"/>
      <c r="F165" s="14"/>
      <c r="G165" s="15"/>
      <c r="H165" s="14"/>
      <c r="I165" s="14"/>
      <c r="J165" s="14"/>
      <c r="K165" s="14"/>
      <c r="L165" s="14"/>
      <c r="M165" s="15"/>
      <c r="N165" s="14"/>
      <c r="O165" s="10"/>
      <c r="P165" s="16"/>
      <c r="Q165" s="16"/>
      <c r="R165" s="16"/>
      <c r="S165" s="16"/>
      <c r="W165" s="16"/>
      <c r="AA165" s="16"/>
      <c r="AD165" s="16"/>
      <c r="AE165" s="16"/>
      <c r="AF165" s="16"/>
    </row>
    <row r="166" spans="1:32">
      <c r="A166" s="12"/>
      <c r="B166" s="12"/>
      <c r="C166" s="13"/>
      <c r="D166" s="14"/>
      <c r="E166" s="14"/>
      <c r="F166" s="14"/>
      <c r="G166" s="15"/>
      <c r="H166" s="14"/>
      <c r="I166" s="14"/>
      <c r="J166" s="14"/>
      <c r="K166" s="14"/>
      <c r="L166" s="14"/>
      <c r="M166" s="15"/>
      <c r="N166" s="14"/>
      <c r="O166" s="10"/>
      <c r="P166" s="16"/>
      <c r="Q166" s="16"/>
      <c r="R166" s="16"/>
      <c r="S166" s="16"/>
      <c r="W166" s="16"/>
      <c r="AA166" s="16"/>
      <c r="AD166" s="16"/>
      <c r="AE166" s="16"/>
      <c r="AF166" s="16"/>
    </row>
    <row r="167" spans="1:32">
      <c r="A167" s="12"/>
      <c r="B167" s="12"/>
      <c r="C167" s="13"/>
      <c r="D167" s="14"/>
      <c r="E167" s="14"/>
      <c r="F167" s="14"/>
      <c r="G167" s="15"/>
      <c r="H167" s="14"/>
      <c r="I167" s="14"/>
      <c r="J167" s="14"/>
      <c r="K167" s="14"/>
      <c r="L167" s="14"/>
      <c r="M167" s="15"/>
      <c r="N167" s="14"/>
      <c r="O167" s="10"/>
      <c r="P167" s="16"/>
      <c r="Q167" s="16"/>
      <c r="R167" s="16"/>
      <c r="S167" s="16"/>
      <c r="W167" s="16"/>
      <c r="AA167" s="16"/>
      <c r="AD167" s="16"/>
      <c r="AE167" s="16"/>
      <c r="AF167" s="16"/>
    </row>
    <row r="168" spans="1:32">
      <c r="A168" s="12"/>
      <c r="B168" s="12"/>
      <c r="C168" s="13"/>
      <c r="D168" s="14"/>
      <c r="E168" s="14"/>
      <c r="F168" s="14"/>
      <c r="G168" s="15"/>
      <c r="H168" s="14"/>
      <c r="I168" s="14"/>
      <c r="J168" s="14"/>
      <c r="K168" s="14"/>
      <c r="L168" s="14"/>
      <c r="M168" s="15"/>
      <c r="N168" s="14"/>
      <c r="O168" s="10"/>
      <c r="P168" s="16"/>
      <c r="Q168" s="16"/>
      <c r="R168" s="16"/>
      <c r="S168" s="16"/>
      <c r="W168" s="16"/>
      <c r="AA168" s="16"/>
      <c r="AD168" s="16"/>
      <c r="AE168" s="16"/>
      <c r="AF168" s="16"/>
    </row>
    <row r="169" spans="1:32">
      <c r="A169" s="12"/>
      <c r="B169" s="12"/>
      <c r="C169" s="13"/>
      <c r="D169" s="14"/>
      <c r="E169" s="14"/>
      <c r="F169" s="14"/>
      <c r="G169" s="15"/>
      <c r="H169" s="14"/>
      <c r="I169" s="14"/>
      <c r="J169" s="14"/>
      <c r="K169" s="14"/>
      <c r="L169" s="14"/>
      <c r="M169" s="15"/>
      <c r="N169" s="14"/>
      <c r="O169" s="10"/>
      <c r="P169" s="16"/>
      <c r="Q169" s="16"/>
      <c r="R169" s="16"/>
      <c r="S169" s="16"/>
      <c r="W169" s="16"/>
      <c r="AA169" s="16"/>
      <c r="AD169" s="16"/>
      <c r="AE169" s="16"/>
      <c r="AF169" s="16"/>
    </row>
    <row r="170" spans="1:32">
      <c r="A170" s="12"/>
      <c r="B170" s="12"/>
      <c r="C170" s="13"/>
      <c r="D170" s="14"/>
      <c r="E170" s="14"/>
      <c r="F170" s="14"/>
      <c r="G170" s="15"/>
      <c r="H170" s="14"/>
      <c r="I170" s="14"/>
      <c r="J170" s="14"/>
      <c r="K170" s="14"/>
      <c r="L170" s="14"/>
      <c r="M170" s="15"/>
      <c r="N170" s="14"/>
      <c r="O170" s="10"/>
      <c r="P170" s="16"/>
      <c r="Q170" s="16"/>
      <c r="R170" s="16"/>
      <c r="S170" s="16"/>
      <c r="W170" s="16"/>
      <c r="AA170" s="16"/>
      <c r="AD170" s="16"/>
      <c r="AE170" s="16"/>
      <c r="AF170" s="16"/>
    </row>
    <row r="171" spans="1:32">
      <c r="A171" s="12"/>
      <c r="B171" s="12"/>
      <c r="C171" s="13"/>
      <c r="D171" s="14"/>
      <c r="E171" s="14"/>
      <c r="F171" s="14"/>
      <c r="G171" s="15"/>
      <c r="H171" s="14"/>
      <c r="I171" s="14"/>
      <c r="J171" s="14"/>
      <c r="K171" s="14"/>
      <c r="L171" s="14"/>
      <c r="M171" s="15"/>
      <c r="N171" s="14"/>
      <c r="O171" s="10"/>
      <c r="P171" s="16"/>
      <c r="Q171" s="16"/>
      <c r="R171" s="16"/>
      <c r="S171" s="16"/>
      <c r="W171" s="16"/>
      <c r="AA171" s="16"/>
      <c r="AD171" s="16"/>
      <c r="AE171" s="16"/>
      <c r="AF171" s="16"/>
    </row>
    <row r="172" spans="1:32">
      <c r="A172" s="12"/>
      <c r="B172" s="12"/>
      <c r="C172" s="13"/>
      <c r="D172" s="14"/>
      <c r="E172" s="14"/>
      <c r="F172" s="14"/>
      <c r="G172" s="15"/>
      <c r="H172" s="14"/>
      <c r="I172" s="14"/>
      <c r="J172" s="14"/>
      <c r="K172" s="14"/>
      <c r="L172" s="14"/>
      <c r="M172" s="15"/>
      <c r="N172" s="14"/>
      <c r="O172" s="10"/>
      <c r="P172" s="16"/>
      <c r="Q172" s="16"/>
      <c r="R172" s="16"/>
      <c r="S172" s="16"/>
      <c r="W172" s="16"/>
      <c r="AA172" s="16"/>
      <c r="AD172" s="16"/>
      <c r="AE172" s="16"/>
      <c r="AF172" s="16"/>
    </row>
    <row r="173" spans="1:32">
      <c r="A173" s="12"/>
      <c r="B173" s="12"/>
      <c r="C173" s="13"/>
      <c r="D173" s="14"/>
      <c r="E173" s="14"/>
      <c r="F173" s="14"/>
      <c r="G173" s="15"/>
      <c r="H173" s="14"/>
      <c r="I173" s="14"/>
      <c r="J173" s="14"/>
      <c r="K173" s="14"/>
      <c r="L173" s="14"/>
      <c r="M173" s="15"/>
      <c r="N173" s="14"/>
      <c r="O173" s="10"/>
      <c r="P173" s="16"/>
      <c r="Q173" s="16"/>
      <c r="R173" s="16"/>
      <c r="S173" s="16"/>
      <c r="W173" s="16"/>
      <c r="AA173" s="16"/>
      <c r="AD173" s="16"/>
      <c r="AE173" s="16"/>
      <c r="AF173" s="16"/>
    </row>
    <row r="174" spans="1:32">
      <c r="A174" s="12"/>
      <c r="B174" s="12"/>
      <c r="C174" s="13"/>
      <c r="D174" s="14"/>
      <c r="E174" s="14"/>
      <c r="F174" s="14"/>
      <c r="G174" s="15"/>
      <c r="H174" s="14"/>
      <c r="I174" s="14"/>
      <c r="J174" s="14"/>
      <c r="K174" s="14"/>
      <c r="L174" s="14"/>
      <c r="M174" s="15"/>
      <c r="N174" s="14"/>
      <c r="O174" s="10"/>
      <c r="P174" s="16"/>
      <c r="Q174" s="16"/>
      <c r="R174" s="16"/>
      <c r="S174" s="16"/>
      <c r="AD174" s="16"/>
      <c r="AE174" s="16"/>
      <c r="AF174" s="16"/>
    </row>
    <row r="175" spans="1:32">
      <c r="A175" s="12"/>
      <c r="B175" s="12"/>
      <c r="C175" s="13"/>
      <c r="D175" s="14"/>
      <c r="E175" s="14"/>
      <c r="F175" s="14"/>
      <c r="G175" s="15"/>
      <c r="H175" s="14"/>
      <c r="I175" s="14"/>
      <c r="J175" s="14"/>
      <c r="K175" s="14"/>
      <c r="L175" s="14"/>
      <c r="M175" s="15"/>
      <c r="N175" s="14"/>
      <c r="O175" s="10"/>
      <c r="P175" s="16"/>
      <c r="Q175" s="16"/>
      <c r="R175" s="16"/>
      <c r="S175" s="16"/>
    </row>
    <row r="176" spans="1:32">
      <c r="A176" s="12"/>
      <c r="B176" s="12"/>
      <c r="C176" s="13"/>
      <c r="D176" s="14"/>
      <c r="E176" s="14"/>
      <c r="F176" s="14"/>
      <c r="G176" s="15"/>
      <c r="H176" s="14"/>
      <c r="I176" s="14"/>
      <c r="J176" s="14"/>
      <c r="K176" s="14"/>
      <c r="L176" s="14"/>
      <c r="M176" s="15"/>
      <c r="N176" s="14"/>
      <c r="O176" s="10"/>
      <c r="P176" s="16"/>
      <c r="Q176" s="16"/>
      <c r="R176" s="16"/>
      <c r="S176" s="16"/>
    </row>
    <row r="177" spans="1:19">
      <c r="A177" s="12"/>
      <c r="B177" s="12"/>
      <c r="C177" s="13"/>
      <c r="D177" s="14"/>
      <c r="E177" s="14"/>
      <c r="F177" s="14"/>
      <c r="G177" s="15"/>
      <c r="H177" s="14"/>
      <c r="I177" s="14"/>
      <c r="J177" s="14"/>
      <c r="K177" s="14"/>
      <c r="L177" s="14"/>
      <c r="M177" s="15"/>
      <c r="N177" s="14"/>
      <c r="O177" s="10"/>
      <c r="P177" s="16"/>
      <c r="Q177" s="16"/>
      <c r="R177" s="16"/>
      <c r="S177" s="16"/>
    </row>
    <row r="178" spans="1:19">
      <c r="A178" s="12"/>
      <c r="B178" s="12"/>
      <c r="C178" s="13"/>
      <c r="D178" s="14"/>
      <c r="E178" s="14"/>
      <c r="F178" s="14"/>
      <c r="G178" s="15"/>
      <c r="H178" s="14"/>
      <c r="I178" s="14"/>
      <c r="J178" s="14"/>
      <c r="K178" s="14"/>
      <c r="L178" s="14"/>
      <c r="M178" s="15"/>
      <c r="N178" s="14"/>
      <c r="O178" s="10"/>
      <c r="P178" s="16"/>
      <c r="Q178" s="16"/>
      <c r="R178" s="16"/>
      <c r="S178" s="16"/>
    </row>
    <row r="179" spans="1:19">
      <c r="A179" s="12"/>
      <c r="B179" s="12"/>
      <c r="C179" s="13"/>
      <c r="D179" s="14"/>
      <c r="E179" s="14"/>
      <c r="F179" s="14"/>
      <c r="G179" s="15"/>
      <c r="H179" s="14"/>
      <c r="I179" s="14"/>
      <c r="J179" s="14"/>
      <c r="K179" s="14"/>
      <c r="L179" s="14"/>
      <c r="M179" s="15"/>
      <c r="N179" s="14"/>
      <c r="O179" s="10"/>
      <c r="P179" s="16"/>
      <c r="Q179" s="16"/>
      <c r="R179" s="16"/>
      <c r="S179" s="16"/>
    </row>
    <row r="180" spans="1:19">
      <c r="A180" s="12"/>
      <c r="B180" s="12"/>
      <c r="C180" s="13"/>
      <c r="D180" s="14"/>
      <c r="E180" s="14"/>
      <c r="F180" s="14"/>
      <c r="G180" s="15"/>
      <c r="H180" s="14"/>
      <c r="I180" s="14"/>
      <c r="J180" s="14"/>
      <c r="K180" s="14"/>
      <c r="L180" s="14"/>
      <c r="M180" s="15"/>
      <c r="N180" s="14"/>
      <c r="O180" s="10"/>
      <c r="P180" s="16"/>
      <c r="Q180" s="16"/>
      <c r="R180" s="16"/>
      <c r="S180" s="16"/>
    </row>
    <row r="181" spans="1:19">
      <c r="A181" s="12"/>
      <c r="B181" s="12"/>
      <c r="C181" s="13"/>
      <c r="D181" s="14"/>
      <c r="E181" s="14"/>
      <c r="F181" s="14"/>
      <c r="G181" s="15"/>
      <c r="H181" s="14"/>
      <c r="I181" s="14"/>
      <c r="J181" s="14"/>
      <c r="K181" s="14"/>
      <c r="L181" s="14"/>
      <c r="M181" s="15"/>
      <c r="N181" s="14"/>
      <c r="O181" s="10"/>
      <c r="P181" s="16"/>
      <c r="Q181" s="16"/>
      <c r="R181" s="16"/>
      <c r="S181" s="16"/>
    </row>
    <row r="182" spans="1:19">
      <c r="A182" s="12"/>
      <c r="B182" s="12"/>
      <c r="C182" s="13"/>
      <c r="D182" s="14"/>
      <c r="E182" s="14"/>
      <c r="F182" s="14"/>
      <c r="G182" s="15"/>
      <c r="H182" s="14"/>
      <c r="I182" s="14"/>
      <c r="J182" s="14"/>
      <c r="K182" s="14"/>
      <c r="L182" s="14"/>
      <c r="M182" s="15"/>
      <c r="N182" s="14"/>
      <c r="O182" s="10"/>
      <c r="P182" s="16"/>
      <c r="Q182" s="16"/>
      <c r="R182" s="16"/>
      <c r="S182" s="16"/>
    </row>
    <row r="183" spans="1:19">
      <c r="A183" s="12"/>
      <c r="B183" s="12"/>
      <c r="C183" s="13"/>
      <c r="D183" s="14"/>
      <c r="E183" s="14"/>
      <c r="F183" s="14"/>
      <c r="G183" s="15"/>
      <c r="H183" s="14"/>
      <c r="I183" s="14"/>
      <c r="J183" s="14"/>
      <c r="K183" s="14"/>
      <c r="L183" s="14"/>
      <c r="M183" s="15"/>
      <c r="N183" s="14"/>
      <c r="O183" s="10"/>
      <c r="P183" s="16"/>
      <c r="Q183" s="16"/>
      <c r="R183" s="16"/>
      <c r="S183" s="16"/>
    </row>
    <row r="184" spans="1:19">
      <c r="A184" s="12"/>
      <c r="B184" s="12"/>
      <c r="C184" s="13"/>
      <c r="D184" s="14"/>
      <c r="E184" s="14"/>
      <c r="F184" s="14"/>
      <c r="G184" s="15"/>
      <c r="H184" s="14"/>
      <c r="I184" s="14"/>
      <c r="J184" s="14"/>
      <c r="K184" s="14"/>
      <c r="L184" s="14"/>
      <c r="M184" s="15"/>
      <c r="N184" s="14"/>
      <c r="O184" s="10"/>
      <c r="P184" s="16"/>
      <c r="Q184" s="16"/>
      <c r="R184" s="16"/>
      <c r="S184" s="16"/>
    </row>
    <row r="185" spans="1:19">
      <c r="A185" s="12"/>
      <c r="B185" s="12"/>
      <c r="C185" s="13"/>
      <c r="D185" s="14"/>
      <c r="E185" s="14"/>
      <c r="F185" s="14"/>
      <c r="G185" s="15"/>
      <c r="H185" s="14"/>
      <c r="I185" s="14"/>
      <c r="J185" s="14"/>
      <c r="K185" s="14"/>
      <c r="L185" s="14"/>
      <c r="M185" s="15"/>
      <c r="N185" s="14"/>
      <c r="O185" s="10"/>
      <c r="P185" s="16"/>
      <c r="Q185" s="16"/>
      <c r="R185" s="16"/>
      <c r="S185" s="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C7BA-05F7-4362-9885-E3B8D1EBA6B0}">
  <dimension ref="A1:D15"/>
  <sheetViews>
    <sheetView workbookViewId="0">
      <selection activeCell="G31" sqref="G31"/>
    </sheetView>
  </sheetViews>
  <sheetFormatPr baseColWidth="10" defaultRowHeight="14.25"/>
  <cols>
    <col min="1" max="1" width="26.375" customWidth="1"/>
    <col min="2" max="2" width="15.25" customWidth="1"/>
    <col min="3" max="3" width="25.75" customWidth="1"/>
    <col min="4" max="4" width="15.75" customWidth="1"/>
  </cols>
  <sheetData>
    <row r="1" spans="1:4" ht="15">
      <c r="A1" s="36" t="s">
        <v>49</v>
      </c>
    </row>
    <row r="2" spans="1:4" ht="15.75" thickBot="1">
      <c r="A2" s="36"/>
    </row>
    <row r="3" spans="1:4" ht="50.25" customHeight="1" thickTop="1">
      <c r="A3" s="26" t="s">
        <v>71</v>
      </c>
      <c r="B3" s="37" t="s">
        <v>50</v>
      </c>
      <c r="C3" s="26" t="s">
        <v>72</v>
      </c>
      <c r="D3" s="38" t="s">
        <v>50</v>
      </c>
    </row>
    <row r="4" spans="1:4" ht="15" thickBot="1">
      <c r="A4" s="27" t="s">
        <v>51</v>
      </c>
      <c r="B4" s="28">
        <v>1E-3</v>
      </c>
      <c r="C4" s="29" t="s">
        <v>52</v>
      </c>
      <c r="D4" s="30">
        <v>1.175</v>
      </c>
    </row>
    <row r="5" spans="1:4" ht="15" thickBot="1">
      <c r="A5" s="27" t="s">
        <v>53</v>
      </c>
      <c r="B5" s="28">
        <v>6.0000000000000001E-3</v>
      </c>
      <c r="C5" s="29" t="s">
        <v>54</v>
      </c>
      <c r="D5" s="30">
        <v>1.2529999999999999</v>
      </c>
    </row>
    <row r="6" spans="1:4" ht="15" thickBot="1">
      <c r="A6" s="27" t="s">
        <v>55</v>
      </c>
      <c r="B6" s="28">
        <v>2.4E-2</v>
      </c>
      <c r="C6" s="29" t="s">
        <v>56</v>
      </c>
      <c r="D6" s="30">
        <v>1.2629999999999999</v>
      </c>
    </row>
    <row r="7" spans="1:4" ht="15" thickBot="1">
      <c r="A7" s="27" t="s">
        <v>57</v>
      </c>
      <c r="B7" s="28">
        <v>2.5999999999999999E-2</v>
      </c>
      <c r="C7" s="29" t="s">
        <v>58</v>
      </c>
      <c r="D7" s="30">
        <v>1.2729999999999999</v>
      </c>
    </row>
    <row r="8" spans="1:4" ht="15" thickBot="1">
      <c r="A8" s="27" t="s">
        <v>59</v>
      </c>
      <c r="B8" s="28">
        <v>2.9000000000000001E-2</v>
      </c>
      <c r="C8" s="29" t="s">
        <v>60</v>
      </c>
      <c r="D8" s="30">
        <v>1.3120000000000001</v>
      </c>
    </row>
    <row r="9" spans="1:4" ht="15" thickBot="1">
      <c r="A9" s="31" t="s">
        <v>61</v>
      </c>
      <c r="B9" s="32">
        <v>4.4999999999999998E-2</v>
      </c>
      <c r="C9" s="33" t="s">
        <v>62</v>
      </c>
      <c r="D9" s="34">
        <v>1.54</v>
      </c>
    </row>
    <row r="10" spans="1:4" ht="15.75" thickTop="1" thickBot="1">
      <c r="A10" s="48" t="s">
        <v>63</v>
      </c>
      <c r="B10" s="48"/>
      <c r="C10" s="48"/>
      <c r="D10" s="48"/>
    </row>
    <row r="11" spans="1:4" ht="15.75" thickTop="1" thickBot="1">
      <c r="A11" s="27" t="s">
        <v>64</v>
      </c>
      <c r="B11" s="28">
        <v>0.192</v>
      </c>
      <c r="C11" s="29" t="s">
        <v>65</v>
      </c>
      <c r="D11" s="30">
        <v>0.47499999999999998</v>
      </c>
    </row>
    <row r="12" spans="1:4" ht="15" thickBot="1">
      <c r="A12" s="27" t="s">
        <v>66</v>
      </c>
      <c r="B12" s="28">
        <v>0.24299999999999999</v>
      </c>
      <c r="C12" s="29" t="s">
        <v>67</v>
      </c>
      <c r="D12" s="30">
        <v>0.38300000000000001</v>
      </c>
    </row>
    <row r="13" spans="1:4" ht="15" thickBot="1">
      <c r="A13" s="31" t="s">
        <v>68</v>
      </c>
      <c r="B13" s="32">
        <v>0.30599999999999999</v>
      </c>
      <c r="C13" s="33" t="s">
        <v>69</v>
      </c>
      <c r="D13" s="34">
        <v>0.32400000000000001</v>
      </c>
    </row>
    <row r="14" spans="1:4" ht="15" thickTop="1">
      <c r="A14" s="39"/>
      <c r="B14" s="40"/>
      <c r="C14" s="41"/>
      <c r="D14" s="40"/>
    </row>
    <row r="15" spans="1:4">
      <c r="A15" s="42" t="s">
        <v>70</v>
      </c>
    </row>
  </sheetData>
  <mergeCells count="1">
    <mergeCell ref="A10:D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62C0-D34A-4733-A76B-19F34FE51C62}">
  <dimension ref="F1:I10"/>
  <sheetViews>
    <sheetView tabSelected="1" topLeftCell="F1" workbookViewId="0">
      <selection activeCell="F17" sqref="F17"/>
    </sheetView>
  </sheetViews>
  <sheetFormatPr baseColWidth="10" defaultRowHeight="14.25"/>
  <cols>
    <col min="6" max="6" width="15.625" customWidth="1"/>
    <col min="7" max="7" width="17.625" customWidth="1"/>
    <col min="8" max="8" width="16" customWidth="1"/>
    <col min="9" max="9" width="19.5" customWidth="1"/>
  </cols>
  <sheetData>
    <row r="1" spans="6:9" ht="15">
      <c r="F1" s="36" t="s">
        <v>73</v>
      </c>
    </row>
    <row r="2" spans="6:9" ht="15.75" thickBot="1">
      <c r="F2" s="36"/>
    </row>
    <row r="3" spans="6:9" ht="52.5" thickTop="1" thickBot="1">
      <c r="F3" s="43" t="s">
        <v>74</v>
      </c>
      <c r="G3" s="43" t="s">
        <v>75</v>
      </c>
      <c r="H3" s="43" t="s">
        <v>76</v>
      </c>
      <c r="I3" s="44" t="s">
        <v>77</v>
      </c>
    </row>
    <row r="4" spans="6:9" ht="15.75" thickTop="1" thickBot="1">
      <c r="F4" s="27" t="s">
        <v>78</v>
      </c>
      <c r="G4" s="28">
        <v>2E-3</v>
      </c>
      <c r="H4" s="28">
        <v>3.0000000000000001E-3</v>
      </c>
      <c r="I4" s="30">
        <v>3.0000000000000001E-3</v>
      </c>
    </row>
    <row r="5" spans="6:9" ht="15" thickBot="1">
      <c r="F5" s="27" t="s">
        <v>79</v>
      </c>
      <c r="G5" s="28">
        <v>0.38</v>
      </c>
      <c r="H5" s="28">
        <v>0.43</v>
      </c>
      <c r="I5" s="30">
        <v>0.48</v>
      </c>
    </row>
    <row r="6" spans="6:9" ht="15" thickBot="1">
      <c r="F6" s="27" t="s">
        <v>80</v>
      </c>
      <c r="G6" s="28">
        <v>2.5099999999999998</v>
      </c>
      <c r="H6" s="28">
        <v>2.84</v>
      </c>
      <c r="I6" s="30">
        <v>3.19</v>
      </c>
    </row>
    <row r="7" spans="6:9" ht="15" thickBot="1">
      <c r="F7" s="27" t="s">
        <v>81</v>
      </c>
      <c r="G7" s="28">
        <v>6</v>
      </c>
      <c r="H7" s="28">
        <v>6.89</v>
      </c>
      <c r="I7" s="30">
        <v>7.61</v>
      </c>
    </row>
    <row r="8" spans="6:9" ht="15" thickBot="1">
      <c r="F8" s="31" t="s">
        <v>82</v>
      </c>
      <c r="G8" s="32">
        <v>34.229999999999997</v>
      </c>
      <c r="H8" s="32">
        <v>40.03</v>
      </c>
      <c r="I8" s="34">
        <v>45.19</v>
      </c>
    </row>
    <row r="9" spans="6:9" ht="15" thickTop="1">
      <c r="F9" s="35"/>
    </row>
    <row r="10" spans="6:9">
      <c r="F10" s="4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Gr1 structures recette de sécu</vt:lpstr>
      <vt:lpstr>Gr2 structures dépenses sécu</vt:lpstr>
      <vt:lpstr>Gr3 part cotis, presta contrib</vt:lpstr>
      <vt:lpstr>Gr4, 5, 6, 7 tx prélèv salaire</vt:lpstr>
      <vt:lpstr>T1 communes extr TF</vt:lpstr>
      <vt:lpstr>T2 distrib variations TF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Bozio</dc:creator>
  <cp:lastModifiedBy>MAILLARD Sophie</cp:lastModifiedBy>
  <dcterms:created xsi:type="dcterms:W3CDTF">2024-07-03T20:48:36Z</dcterms:created>
  <dcterms:modified xsi:type="dcterms:W3CDTF">2024-10-01T08:56:36Z</dcterms:modified>
</cp:coreProperties>
</file>