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Graphique secondaire supérieur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M29" i="2" l="1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28" i="2"/>
  <c r="D66" i="2" l="1"/>
  <c r="E66" i="2"/>
  <c r="F66" i="2"/>
  <c r="G66" i="2"/>
  <c r="H66" i="2"/>
  <c r="I66" i="2"/>
  <c r="J66" i="2"/>
  <c r="C66" i="2"/>
  <c r="D65" i="2"/>
  <c r="E65" i="2"/>
  <c r="F65" i="2"/>
  <c r="G65" i="2"/>
  <c r="H65" i="2"/>
  <c r="I65" i="2"/>
  <c r="J65" i="2"/>
  <c r="C65" i="2"/>
  <c r="D28" i="2"/>
  <c r="E28" i="2"/>
  <c r="F28" i="2"/>
  <c r="G28" i="2"/>
  <c r="H28" i="2"/>
  <c r="I28" i="2"/>
  <c r="J28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J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6" i="2"/>
  <c r="F36" i="2"/>
  <c r="G36" i="2"/>
  <c r="H36" i="2"/>
  <c r="I36" i="2"/>
  <c r="J36" i="2"/>
  <c r="D37" i="2"/>
  <c r="E37" i="2"/>
  <c r="F37" i="2"/>
  <c r="G37" i="2"/>
  <c r="H37" i="2"/>
  <c r="I37" i="2"/>
  <c r="J37" i="2"/>
  <c r="D38" i="2"/>
  <c r="E38" i="2"/>
  <c r="F38" i="2"/>
  <c r="G38" i="2"/>
  <c r="H38" i="2"/>
  <c r="I38" i="2"/>
  <c r="J38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1" i="2"/>
  <c r="E41" i="2"/>
  <c r="F41" i="2"/>
  <c r="G41" i="2"/>
  <c r="H41" i="2"/>
  <c r="I41" i="2"/>
  <c r="J41" i="2"/>
  <c r="D42" i="2"/>
  <c r="E42" i="2"/>
  <c r="F42" i="2"/>
  <c r="G42" i="2"/>
  <c r="H42" i="2"/>
  <c r="I42" i="2"/>
  <c r="J42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8" i="2"/>
  <c r="A1" i="1"/>
</calcChain>
</file>

<file path=xl/sharedStrings.xml><?xml version="1.0" encoding="utf-8"?>
<sst xmlns="http://schemas.openxmlformats.org/spreadsheetml/2006/main" count="212" uniqueCount="42">
  <si>
    <t>&lt;?xml version="1.0"?&gt;&lt;WebTableParameter xmlns:xsd="http://www.w3.org/2001/XMLSchema" xmlns:xsi="http://www.w3.org/2001/XMLSchema-instance" xmlns=""&gt;&lt;DataTable Code="EDUGPS_EAG2013_A"&gt;&lt;Name LocaleIsoCode="en"&gt;Chapter A&lt;/Name&gt;&lt;Dimension Code="GPSCODE" CommonCode="EDUGPS_VARIABLES" Display="labels"&gt;&lt;Name LocaleIsoCode="en"&gt;Variables in EDU GPS 2012&lt;/Name&gt;&lt;Member Code="A010_EDO_LVT0020_AGT2564_T" HasOnlyUnitMetadata="false"&gt;&lt;Name LocaleIsoCode="en"&gt;Attained below upper secondary education, 25-64 year-olds (%)&lt;/Name&gt;&lt;/Member&gt;&lt;/Dimension&gt;&lt;Dimension Code="COUNTRY"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Code="DNK" HasOnlyUnitMetadata="false"&gt;&lt;Name LocaleIsoCode="en"&gt;Denmark&lt;/Name&gt;&lt;/Member&gt;&lt;Member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Code="ITA" HasOnlyUnitMetadata="false"&gt;&lt;Name LocaleIsoCode="en"&gt;Italy&lt;/Name&gt;&lt;/Member&gt;&lt;Member Code="JPN" HasOnlyUnitMetadata="false"&gt;&lt;Name LocaleIsoCode="en"&gt;Japan&lt;/Name&gt;&lt;/Member&gt;&lt;Member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Code="GBR" HasOnlyUnitMetadata="false"&gt;&lt;Name LocaleIsoCode="en"&gt;United Kingdom&lt;/Name&gt;&lt;/Member&gt;&lt;/Dimension&gt;&lt;Dimension Code="UNIT" CommonCode="EDU_UNIT" Display="labels"&gt;&lt;Name LocaleIsoCode="en"&gt;Units&lt;/Name&gt;&lt;Member Code="PERCENTAGE" HasOnlyUnitMetadata="false"&gt;&lt;Name LocaleIsoCode="en"&gt;Percentage&lt;/Name&gt;&lt;/Member&gt;&lt;/Dimension&gt;&lt;Dimension Code="YR" CommonCode="TIME"&gt;&lt;Name LocaleIsoCode="en"&gt;Time&lt;/Name&gt;&lt;Member Code="2000"&gt;&lt;Name LocaleIsoCode="en"&gt;2000&lt;/Name&gt;&lt;/Member&gt;&lt;Member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LocaleIsoCode="en"&gt;2011&lt;/Name&gt;&lt;/Member&gt;&lt;/Dimension&gt;&lt;Tabulation Axis="horizontal"&gt;&lt;Dimension Code="YR" CommonCode="TIME" /&gt;&lt;/Tabulation&gt;&lt;Tabulation Axis="vertical"&gt;&lt;Dimension Code="COUNTRY" CommonCode="LOCATION" /&gt;&lt;/Tabulation&gt;&lt;Tabulation Axis="page"&gt;&lt;Dimension Code="GPSCODE" CommonCode="EDUGPS_VARIABLES" /&gt;&lt;Dimension Code="UNIT" CommonCode="EDU_UNIT"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</si>
  <si>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Chapter A</t>
  </si>
  <si>
    <t>Variables in EDU GPS 2012</t>
  </si>
  <si>
    <t>Attained below upper secondary education, 25-64 year-olds (%)</t>
  </si>
  <si>
    <t>Units</t>
  </si>
  <si>
    <t>Percentage</t>
  </si>
  <si>
    <t>Time</t>
  </si>
  <si>
    <t>2000</t>
  </si>
  <si>
    <t>2005</t>
  </si>
  <si>
    <t>2006</t>
  </si>
  <si>
    <t>2007</t>
  </si>
  <si>
    <t>2008</t>
  </si>
  <si>
    <t>2009</t>
  </si>
  <si>
    <t>2010</t>
  </si>
  <si>
    <t>2011</t>
  </si>
  <si>
    <t>Country</t>
  </si>
  <si>
    <t/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</si>
  <si>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</si>
  <si>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</si>
  <si>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</si>
  <si>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</si>
  <si>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</si>
  <si>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</si>
  <si>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</si>
  <si>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</si>
  <si>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</si>
  <si>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</si>
  <si>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</si>
  <si>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..</t>
  </si>
  <si>
    <t>Netherlands</t>
  </si>
  <si>
    <t>New Zealand</t>
  </si>
  <si>
    <t>Spain</t>
  </si>
  <si>
    <t>Sweden</t>
  </si>
  <si>
    <t>United Kingdom</t>
  </si>
  <si>
    <t>data extracted on 23 Dec 2013 10:00 UTC (GMT) from OECD.Stat</t>
  </si>
  <si>
    <t>Part des 25/64 ans ayant un niveau d'études "secondaire supérieur"</t>
  </si>
  <si>
    <t>Moyenne</t>
  </si>
  <si>
    <t>Médiane</t>
  </si>
  <si>
    <t>Rang 2000</t>
  </si>
  <si>
    <t>Rang 2011</t>
  </si>
  <si>
    <t>Performance</t>
  </si>
  <si>
    <t>Meilleures performances: Suède, RU, Finlande, Australie (+2)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</si>
</sst>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0" fillId="38" borderId="0" xfId="0" applyFill="1"/>
    <xf numFmtId="0" fontId="26" fillId="0" borderId="0" xfId="0" applyFont="1"/>
    <xf numFmtId="0" fontId="27" fillId="0" borderId="0" xfId="0" applyFont="1"/>
    <xf numFmtId="0" fontId="0" fillId="0" borderId="0" xfId="0" applyNumberFormat="1"/>
    <xf numFmtId="0" fontId="28" fillId="0" borderId="0" xfId="0" applyFont="1"/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Pourcentage</a:t>
            </a:r>
            <a:r>
              <a:rPr lang="fr-FR" sz="1400" baseline="0"/>
              <a:t> </a:t>
            </a:r>
            <a:r>
              <a:rPr lang="fr-FR" sz="1400"/>
              <a:t>des 25/64 ans ayant atteint le niveau d'études "secondaire supérieur" (ISCED 3) -</a:t>
            </a:r>
            <a:r>
              <a:rPr lang="fr-FR" sz="1400" baseline="0"/>
              <a:t> </a:t>
            </a:r>
            <a:r>
              <a:rPr lang="fr-FR" sz="1400"/>
              <a:t>données OCDE - 15 pays</a:t>
            </a:r>
            <a:r>
              <a:rPr lang="fr-FR" sz="1400" baseline="0"/>
              <a:t> - é</a:t>
            </a:r>
            <a:r>
              <a:rPr lang="fr-FR" sz="1400" i="1"/>
              <a:t>chantillon moins Japon (données absentes)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secondaire supérieur'!$B$68:$B$179</c:f>
              <c:numCache>
                <c:formatCode>General</c:formatCode>
                <c:ptCount val="11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2005</c:v>
                </c:pt>
                <c:pt idx="15">
                  <c:v>2005</c:v>
                </c:pt>
                <c:pt idx="16">
                  <c:v>2005</c:v>
                </c:pt>
                <c:pt idx="17">
                  <c:v>2005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2005</c:v>
                </c:pt>
                <c:pt idx="27">
                  <c:v>2005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2006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2006</c:v>
                </c:pt>
                <c:pt idx="37">
                  <c:v>2006</c:v>
                </c:pt>
                <c:pt idx="38">
                  <c:v>2006</c:v>
                </c:pt>
                <c:pt idx="39">
                  <c:v>2006</c:v>
                </c:pt>
                <c:pt idx="40">
                  <c:v>2006</c:v>
                </c:pt>
                <c:pt idx="41">
                  <c:v>2006</c:v>
                </c:pt>
                <c:pt idx="42">
                  <c:v>2007</c:v>
                </c:pt>
                <c:pt idx="43">
                  <c:v>2007</c:v>
                </c:pt>
                <c:pt idx="44">
                  <c:v>2007</c:v>
                </c:pt>
                <c:pt idx="45">
                  <c:v>2007</c:v>
                </c:pt>
                <c:pt idx="46">
                  <c:v>2007</c:v>
                </c:pt>
                <c:pt idx="47">
                  <c:v>2007</c:v>
                </c:pt>
                <c:pt idx="48">
                  <c:v>2007</c:v>
                </c:pt>
                <c:pt idx="49">
                  <c:v>2007</c:v>
                </c:pt>
                <c:pt idx="50">
                  <c:v>2007</c:v>
                </c:pt>
                <c:pt idx="51">
                  <c:v>2007</c:v>
                </c:pt>
                <c:pt idx="52">
                  <c:v>2007</c:v>
                </c:pt>
                <c:pt idx="53">
                  <c:v>2007</c:v>
                </c:pt>
                <c:pt idx="54">
                  <c:v>2007</c:v>
                </c:pt>
                <c:pt idx="55">
                  <c:v>2007</c:v>
                </c:pt>
                <c:pt idx="56">
                  <c:v>2008</c:v>
                </c:pt>
                <c:pt idx="57">
                  <c:v>2008</c:v>
                </c:pt>
                <c:pt idx="58">
                  <c:v>2008</c:v>
                </c:pt>
                <c:pt idx="59">
                  <c:v>2008</c:v>
                </c:pt>
                <c:pt idx="60">
                  <c:v>2008</c:v>
                </c:pt>
                <c:pt idx="61">
                  <c:v>2008</c:v>
                </c:pt>
                <c:pt idx="62">
                  <c:v>2008</c:v>
                </c:pt>
                <c:pt idx="63">
                  <c:v>2008</c:v>
                </c:pt>
                <c:pt idx="64">
                  <c:v>2008</c:v>
                </c:pt>
                <c:pt idx="65">
                  <c:v>2008</c:v>
                </c:pt>
                <c:pt idx="66">
                  <c:v>2008</c:v>
                </c:pt>
                <c:pt idx="67">
                  <c:v>2008</c:v>
                </c:pt>
                <c:pt idx="68">
                  <c:v>2008</c:v>
                </c:pt>
                <c:pt idx="69">
                  <c:v>2008</c:v>
                </c:pt>
                <c:pt idx="70">
                  <c:v>2009</c:v>
                </c:pt>
                <c:pt idx="71">
                  <c:v>2009</c:v>
                </c:pt>
                <c:pt idx="72">
                  <c:v>2009</c:v>
                </c:pt>
                <c:pt idx="73">
                  <c:v>2009</c:v>
                </c:pt>
                <c:pt idx="74">
                  <c:v>2009</c:v>
                </c:pt>
                <c:pt idx="75">
                  <c:v>2009</c:v>
                </c:pt>
                <c:pt idx="76">
                  <c:v>2009</c:v>
                </c:pt>
                <c:pt idx="77">
                  <c:v>2009</c:v>
                </c:pt>
                <c:pt idx="78">
                  <c:v>2009</c:v>
                </c:pt>
                <c:pt idx="79">
                  <c:v>2009</c:v>
                </c:pt>
                <c:pt idx="80">
                  <c:v>2009</c:v>
                </c:pt>
                <c:pt idx="81">
                  <c:v>2009</c:v>
                </c:pt>
                <c:pt idx="82">
                  <c:v>2009</c:v>
                </c:pt>
                <c:pt idx="83">
                  <c:v>2009</c:v>
                </c:pt>
                <c:pt idx="84">
                  <c:v>2010</c:v>
                </c:pt>
                <c:pt idx="85">
                  <c:v>2010</c:v>
                </c:pt>
                <c:pt idx="86">
                  <c:v>2010</c:v>
                </c:pt>
                <c:pt idx="87">
                  <c:v>2010</c:v>
                </c:pt>
                <c:pt idx="88">
                  <c:v>2010</c:v>
                </c:pt>
                <c:pt idx="89">
                  <c:v>2010</c:v>
                </c:pt>
                <c:pt idx="90">
                  <c:v>2010</c:v>
                </c:pt>
                <c:pt idx="91">
                  <c:v>2010</c:v>
                </c:pt>
                <c:pt idx="92">
                  <c:v>2010</c:v>
                </c:pt>
                <c:pt idx="93">
                  <c:v>2010</c:v>
                </c:pt>
                <c:pt idx="94">
                  <c:v>2010</c:v>
                </c:pt>
                <c:pt idx="95">
                  <c:v>2010</c:v>
                </c:pt>
                <c:pt idx="96">
                  <c:v>2010</c:v>
                </c:pt>
                <c:pt idx="97">
                  <c:v>2010</c:v>
                </c:pt>
                <c:pt idx="98">
                  <c:v>2011</c:v>
                </c:pt>
                <c:pt idx="99">
                  <c:v>2011</c:v>
                </c:pt>
                <c:pt idx="100">
                  <c:v>2011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2011</c:v>
                </c:pt>
                <c:pt idx="105">
                  <c:v>2011</c:v>
                </c:pt>
                <c:pt idx="106">
                  <c:v>2011</c:v>
                </c:pt>
                <c:pt idx="107">
                  <c:v>2011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</c:numCache>
            </c:numRef>
          </c:xVal>
          <c:yVal>
            <c:numRef>
              <c:f>'Graphique secondaire supérieur'!$C$68:$C$179</c:f>
              <c:numCache>
                <c:formatCode>General</c:formatCode>
                <c:ptCount val="112"/>
                <c:pt idx="0">
                  <c:v>58.79</c:v>
                </c:pt>
                <c:pt idx="1">
                  <c:v>76.11</c:v>
                </c:pt>
                <c:pt idx="2">
                  <c:v>58.53</c:v>
                </c:pt>
                <c:pt idx="3">
                  <c:v>80.66</c:v>
                </c:pt>
                <c:pt idx="4">
                  <c:v>79.789999999999992</c:v>
                </c:pt>
                <c:pt idx="5">
                  <c:v>73.17</c:v>
                </c:pt>
                <c:pt idx="6">
                  <c:v>81.73</c:v>
                </c:pt>
                <c:pt idx="7">
                  <c:v>49.29</c:v>
                </c:pt>
                <c:pt idx="8">
                  <c:v>45.2</c:v>
                </c:pt>
                <c:pt idx="9">
                  <c:v>66.09</c:v>
                </c:pt>
                <c:pt idx="10">
                  <c:v>63.2</c:v>
                </c:pt>
                <c:pt idx="11">
                  <c:v>38.31</c:v>
                </c:pt>
                <c:pt idx="12">
                  <c:v>77.56</c:v>
                </c:pt>
                <c:pt idx="13">
                  <c:v>62.61</c:v>
                </c:pt>
                <c:pt idx="14">
                  <c:v>65.039999999999992</c:v>
                </c:pt>
                <c:pt idx="15">
                  <c:v>80.599999999999994</c:v>
                </c:pt>
                <c:pt idx="16">
                  <c:v>66.099999999999994</c:v>
                </c:pt>
                <c:pt idx="17">
                  <c:v>85.19</c:v>
                </c:pt>
                <c:pt idx="18">
                  <c:v>81.02</c:v>
                </c:pt>
                <c:pt idx="19">
                  <c:v>78.789999999999992</c:v>
                </c:pt>
                <c:pt idx="20">
                  <c:v>83.11</c:v>
                </c:pt>
                <c:pt idx="21">
                  <c:v>57.46</c:v>
                </c:pt>
                <c:pt idx="22">
                  <c:v>50.09</c:v>
                </c:pt>
                <c:pt idx="23">
                  <c:v>71.819999999999993</c:v>
                </c:pt>
                <c:pt idx="24">
                  <c:v>68.400000000000006</c:v>
                </c:pt>
                <c:pt idx="25">
                  <c:v>48.78</c:v>
                </c:pt>
                <c:pt idx="26">
                  <c:v>83.6</c:v>
                </c:pt>
                <c:pt idx="27">
                  <c:v>66.83</c:v>
                </c:pt>
                <c:pt idx="28">
                  <c:v>66.72</c:v>
                </c:pt>
                <c:pt idx="29">
                  <c:v>80.349999999999994</c:v>
                </c:pt>
                <c:pt idx="30">
                  <c:v>66.95</c:v>
                </c:pt>
                <c:pt idx="31">
                  <c:v>85.58</c:v>
                </c:pt>
                <c:pt idx="32">
                  <c:v>81.650000000000006</c:v>
                </c:pt>
                <c:pt idx="33">
                  <c:v>79.64</c:v>
                </c:pt>
                <c:pt idx="34">
                  <c:v>83.24</c:v>
                </c:pt>
                <c:pt idx="35">
                  <c:v>58.98</c:v>
                </c:pt>
                <c:pt idx="36">
                  <c:v>51.29</c:v>
                </c:pt>
                <c:pt idx="37">
                  <c:v>72.37</c:v>
                </c:pt>
                <c:pt idx="38">
                  <c:v>68.94</c:v>
                </c:pt>
                <c:pt idx="39">
                  <c:v>49.79</c:v>
                </c:pt>
                <c:pt idx="40">
                  <c:v>84.1</c:v>
                </c:pt>
                <c:pt idx="41">
                  <c:v>70.91</c:v>
                </c:pt>
                <c:pt idx="42">
                  <c:v>68.19</c:v>
                </c:pt>
                <c:pt idx="43">
                  <c:v>80.150000000000006</c:v>
                </c:pt>
                <c:pt idx="44">
                  <c:v>67.960000000000008</c:v>
                </c:pt>
                <c:pt idx="45">
                  <c:v>86.55</c:v>
                </c:pt>
                <c:pt idx="46">
                  <c:v>74.28</c:v>
                </c:pt>
                <c:pt idx="47">
                  <c:v>80.510000000000005</c:v>
                </c:pt>
                <c:pt idx="48">
                  <c:v>84.42</c:v>
                </c:pt>
                <c:pt idx="49">
                  <c:v>59.83</c:v>
                </c:pt>
                <c:pt idx="50">
                  <c:v>52.3</c:v>
                </c:pt>
                <c:pt idx="51">
                  <c:v>73.19</c:v>
                </c:pt>
                <c:pt idx="52">
                  <c:v>71.08</c:v>
                </c:pt>
                <c:pt idx="53">
                  <c:v>50.71</c:v>
                </c:pt>
                <c:pt idx="54">
                  <c:v>84.61</c:v>
                </c:pt>
                <c:pt idx="55">
                  <c:v>72.2</c:v>
                </c:pt>
                <c:pt idx="56">
                  <c:v>69.94</c:v>
                </c:pt>
                <c:pt idx="57">
                  <c:v>81.05</c:v>
                </c:pt>
                <c:pt idx="58">
                  <c:v>69.58</c:v>
                </c:pt>
                <c:pt idx="59">
                  <c:v>87.039999999999992</c:v>
                </c:pt>
                <c:pt idx="60">
                  <c:v>73.8</c:v>
                </c:pt>
                <c:pt idx="61">
                  <c:v>81.08</c:v>
                </c:pt>
                <c:pt idx="62">
                  <c:v>85.34</c:v>
                </c:pt>
                <c:pt idx="63">
                  <c:v>61.08</c:v>
                </c:pt>
                <c:pt idx="64">
                  <c:v>53.32</c:v>
                </c:pt>
                <c:pt idx="65">
                  <c:v>73.3</c:v>
                </c:pt>
                <c:pt idx="66">
                  <c:v>72.06</c:v>
                </c:pt>
                <c:pt idx="67">
                  <c:v>51.23</c:v>
                </c:pt>
                <c:pt idx="68">
                  <c:v>85.05</c:v>
                </c:pt>
                <c:pt idx="69">
                  <c:v>71.650000000000006</c:v>
                </c:pt>
                <c:pt idx="70">
                  <c:v>71.03</c:v>
                </c:pt>
                <c:pt idx="71">
                  <c:v>81.88</c:v>
                </c:pt>
                <c:pt idx="72">
                  <c:v>70.58</c:v>
                </c:pt>
                <c:pt idx="73">
                  <c:v>87.65</c:v>
                </c:pt>
                <c:pt idx="74">
                  <c:v>74.760000000000005</c:v>
                </c:pt>
                <c:pt idx="75">
                  <c:v>81.98</c:v>
                </c:pt>
                <c:pt idx="76">
                  <c:v>85.48</c:v>
                </c:pt>
                <c:pt idx="77">
                  <c:v>61.23</c:v>
                </c:pt>
                <c:pt idx="78">
                  <c:v>54.31</c:v>
                </c:pt>
                <c:pt idx="79">
                  <c:v>73.400000000000006</c:v>
                </c:pt>
                <c:pt idx="80">
                  <c:v>72.16</c:v>
                </c:pt>
                <c:pt idx="81">
                  <c:v>51.79</c:v>
                </c:pt>
                <c:pt idx="82">
                  <c:v>85.77</c:v>
                </c:pt>
                <c:pt idx="83">
                  <c:v>73.75</c:v>
                </c:pt>
                <c:pt idx="84">
                  <c:v>73.210000000000008</c:v>
                </c:pt>
                <c:pt idx="85">
                  <c:v>82.5</c:v>
                </c:pt>
                <c:pt idx="86">
                  <c:v>70.5</c:v>
                </c:pt>
                <c:pt idx="87">
                  <c:v>88.37</c:v>
                </c:pt>
                <c:pt idx="88">
                  <c:v>75.63</c:v>
                </c:pt>
                <c:pt idx="89">
                  <c:v>82.99</c:v>
                </c:pt>
                <c:pt idx="90">
                  <c:v>85.82</c:v>
                </c:pt>
                <c:pt idx="91">
                  <c:v>65.2</c:v>
                </c:pt>
                <c:pt idx="92">
                  <c:v>55.18</c:v>
                </c:pt>
                <c:pt idx="93">
                  <c:v>72.34</c:v>
                </c:pt>
                <c:pt idx="94">
                  <c:v>73.039999999999992</c:v>
                </c:pt>
                <c:pt idx="95">
                  <c:v>52.88</c:v>
                </c:pt>
                <c:pt idx="96">
                  <c:v>86.539999999999992</c:v>
                </c:pt>
                <c:pt idx="97">
                  <c:v>75.069999999999993</c:v>
                </c:pt>
                <c:pt idx="98">
                  <c:v>74.08</c:v>
                </c:pt>
                <c:pt idx="99">
                  <c:v>82.47</c:v>
                </c:pt>
                <c:pt idx="100">
                  <c:v>71.27</c:v>
                </c:pt>
                <c:pt idx="101">
                  <c:v>88.77</c:v>
                </c:pt>
                <c:pt idx="102">
                  <c:v>76.900000000000006</c:v>
                </c:pt>
                <c:pt idx="103">
                  <c:v>83.73</c:v>
                </c:pt>
                <c:pt idx="104">
                  <c:v>86.26</c:v>
                </c:pt>
                <c:pt idx="105">
                  <c:v>67.150000000000006</c:v>
                </c:pt>
                <c:pt idx="106">
                  <c:v>56.03</c:v>
                </c:pt>
                <c:pt idx="107">
                  <c:v>72.349999999999994</c:v>
                </c:pt>
                <c:pt idx="108">
                  <c:v>74.12</c:v>
                </c:pt>
                <c:pt idx="109">
                  <c:v>54.02</c:v>
                </c:pt>
                <c:pt idx="110">
                  <c:v>87.039999999999992</c:v>
                </c:pt>
                <c:pt idx="111">
                  <c:v>76.84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secondaire supérieur'!$C$48:$J$48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xVal>
          <c:yVal>
            <c:numRef>
              <c:f>'Graphique secondaire supérieur'!$C$64:$J$64</c:f>
              <c:numCache>
                <c:formatCode>General</c:formatCode>
                <c:ptCount val="8"/>
                <c:pt idx="0">
                  <c:v>62.2</c:v>
                </c:pt>
                <c:pt idx="1">
                  <c:v>66.819999999999993</c:v>
                </c:pt>
                <c:pt idx="2">
                  <c:v>67.430000000000007</c:v>
                </c:pt>
                <c:pt idx="3">
                  <c:v>68.47</c:v>
                </c:pt>
                <c:pt idx="4">
                  <c:v>69.599999999999994</c:v>
                </c:pt>
                <c:pt idx="5">
                  <c:v>70.260000000000005</c:v>
                </c:pt>
                <c:pt idx="6">
                  <c:v>70.77</c:v>
                </c:pt>
                <c:pt idx="7">
                  <c:v>71.61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secondaire supérieur'!$C$48:$J$48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xVal>
          <c:yVal>
            <c:numRef>
              <c:f>'Graphique secondaire supérieur'!$C$65:$J$65</c:f>
              <c:numCache>
                <c:formatCode>General</c:formatCode>
                <c:ptCount val="8"/>
                <c:pt idx="0">
                  <c:v>64.88266666666668</c:v>
                </c:pt>
                <c:pt idx="1">
                  <c:v>70.243333333333339</c:v>
                </c:pt>
                <c:pt idx="2">
                  <c:v>71.195999999999998</c:v>
                </c:pt>
                <c:pt idx="3">
                  <c:v>71.63000000000001</c:v>
                </c:pt>
                <c:pt idx="4">
                  <c:v>72.341333333333338</c:v>
                </c:pt>
                <c:pt idx="5">
                  <c:v>73.068666666666658</c:v>
                </c:pt>
                <c:pt idx="6">
                  <c:v>74.00266666666667</c:v>
                </c:pt>
                <c:pt idx="7">
                  <c:v>74.842666666666659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secondaire supérieur'!$C$48:$J$48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xVal>
          <c:yVal>
            <c:numRef>
              <c:f>'Graphique secondaire supérieur'!$C$66:$J$66</c:f>
              <c:numCache>
                <c:formatCode>General</c:formatCode>
                <c:ptCount val="8"/>
                <c:pt idx="0">
                  <c:v>63.2</c:v>
                </c:pt>
                <c:pt idx="1">
                  <c:v>68.400000000000006</c:v>
                </c:pt>
                <c:pt idx="2">
                  <c:v>70.91</c:v>
                </c:pt>
                <c:pt idx="3">
                  <c:v>72.2</c:v>
                </c:pt>
                <c:pt idx="4">
                  <c:v>72.06</c:v>
                </c:pt>
                <c:pt idx="5">
                  <c:v>73.400000000000006</c:v>
                </c:pt>
                <c:pt idx="6">
                  <c:v>73.210000000000008</c:v>
                </c:pt>
                <c:pt idx="7">
                  <c:v>74.12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54560"/>
        <c:axId val="163173120"/>
      </c:scatterChart>
      <c:valAx>
        <c:axId val="163154560"/>
        <c:scaling>
          <c:orientation val="minMax"/>
          <c:max val="2011"/>
          <c:min val="2000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3173120"/>
        <c:crosses val="autoZero"/>
        <c:crossBetween val="midCat"/>
        <c:majorUnit val="1"/>
      </c:valAx>
      <c:valAx>
        <c:axId val="163173120"/>
        <c:scaling>
          <c:orientation val="minMax"/>
          <c:max val="90"/>
          <c:min val="3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31545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76199</xdr:rowOff>
    </xdr:from>
    <xdr:to>
      <xdr:col>10</xdr:col>
      <xdr:colOff>238124</xdr:colOff>
      <xdr:row>32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OECDStat_Metadata/ShowMetadata.ashx?Dataset=EDUGPS_EAG2013_A&amp;Coords=%5bCOUNTRY%5d.%5bDEU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9"/>
  <sheetViews>
    <sheetView tabSelected="1" workbookViewId="0">
      <selection activeCell="L12" sqref="L12"/>
    </sheetView>
  </sheetViews>
  <sheetFormatPr baseColWidth="10" defaultRowHeight="12.75" x14ac:dyDescent="0.2"/>
  <sheetData>
    <row r="2" spans="1:11" x14ac:dyDescent="0.2">
      <c r="A2" s="15" t="s">
        <v>41</v>
      </c>
    </row>
    <row r="5" spans="1:11" x14ac:dyDescent="0.2">
      <c r="A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s="13" t="s">
        <v>38</v>
      </c>
    </row>
    <row r="6" spans="1:11" x14ac:dyDescent="0.2">
      <c r="A6" t="s">
        <v>15</v>
      </c>
      <c r="B6" t="s">
        <v>16</v>
      </c>
      <c r="C6" t="s">
        <v>16</v>
      </c>
      <c r="D6" t="s">
        <v>16</v>
      </c>
      <c r="E6" t="s">
        <v>16</v>
      </c>
      <c r="F6" t="s">
        <v>16</v>
      </c>
      <c r="G6" t="s">
        <v>16</v>
      </c>
      <c r="H6" t="s">
        <v>16</v>
      </c>
      <c r="I6" t="s">
        <v>16</v>
      </c>
      <c r="J6" t="s">
        <v>16</v>
      </c>
    </row>
    <row r="7" spans="1:11" x14ac:dyDescent="0.2">
      <c r="A7" t="s">
        <v>17</v>
      </c>
      <c r="B7" t="s">
        <v>16</v>
      </c>
      <c r="C7">
        <v>41.21</v>
      </c>
      <c r="D7">
        <v>34.96</v>
      </c>
      <c r="E7">
        <v>33.28</v>
      </c>
      <c r="F7">
        <v>31.81</v>
      </c>
      <c r="G7">
        <v>30.06</v>
      </c>
      <c r="H7">
        <v>28.97</v>
      </c>
      <c r="I7">
        <v>26.79</v>
      </c>
      <c r="J7">
        <v>25.92</v>
      </c>
    </row>
    <row r="8" spans="1:11" x14ac:dyDescent="0.2">
      <c r="A8" t="s">
        <v>18</v>
      </c>
      <c r="B8" t="s">
        <v>16</v>
      </c>
      <c r="C8">
        <v>23.89</v>
      </c>
      <c r="D8">
        <v>19.399999999999999</v>
      </c>
      <c r="E8">
        <v>19.649999999999999</v>
      </c>
      <c r="F8">
        <v>19.850000000000001</v>
      </c>
      <c r="G8">
        <v>18.95</v>
      </c>
      <c r="H8">
        <v>18.12</v>
      </c>
      <c r="I8">
        <v>17.5</v>
      </c>
      <c r="J8">
        <v>17.53</v>
      </c>
    </row>
    <row r="9" spans="1:11" x14ac:dyDescent="0.2">
      <c r="A9" t="s">
        <v>19</v>
      </c>
      <c r="B9" t="s">
        <v>16</v>
      </c>
      <c r="C9">
        <v>41.47</v>
      </c>
      <c r="D9">
        <v>33.9</v>
      </c>
      <c r="E9">
        <v>33.049999999999997</v>
      </c>
      <c r="F9">
        <v>32.04</v>
      </c>
      <c r="G9">
        <v>30.42</v>
      </c>
      <c r="H9">
        <v>29.42</v>
      </c>
      <c r="I9">
        <v>29.5</v>
      </c>
      <c r="J9">
        <v>28.73</v>
      </c>
    </row>
    <row r="10" spans="1:11" x14ac:dyDescent="0.2">
      <c r="A10" t="s">
        <v>20</v>
      </c>
      <c r="B10" t="s">
        <v>16</v>
      </c>
      <c r="C10">
        <v>19.34</v>
      </c>
      <c r="D10">
        <v>14.81</v>
      </c>
      <c r="E10">
        <v>14.42</v>
      </c>
      <c r="F10">
        <v>13.45</v>
      </c>
      <c r="G10">
        <v>12.96</v>
      </c>
      <c r="H10">
        <v>12.35</v>
      </c>
      <c r="I10">
        <v>11.63</v>
      </c>
      <c r="J10">
        <v>11.23</v>
      </c>
    </row>
    <row r="11" spans="1:11" x14ac:dyDescent="0.2">
      <c r="A11" t="s">
        <v>21</v>
      </c>
      <c r="B11" t="s">
        <v>16</v>
      </c>
      <c r="C11">
        <v>20.21</v>
      </c>
      <c r="D11">
        <v>18.98</v>
      </c>
      <c r="E11">
        <v>18.350000000000001</v>
      </c>
      <c r="F11">
        <v>25.72</v>
      </c>
      <c r="G11">
        <v>26.2</v>
      </c>
      <c r="H11">
        <v>25.24</v>
      </c>
      <c r="I11">
        <v>24.37</v>
      </c>
      <c r="J11">
        <v>23.1</v>
      </c>
    </row>
    <row r="12" spans="1:11" x14ac:dyDescent="0.2">
      <c r="A12" t="s">
        <v>22</v>
      </c>
      <c r="B12" t="s">
        <v>16</v>
      </c>
      <c r="C12">
        <v>26.83</v>
      </c>
      <c r="D12">
        <v>21.21</v>
      </c>
      <c r="E12">
        <v>20.36</v>
      </c>
      <c r="F12">
        <v>19.489999999999998</v>
      </c>
      <c r="G12">
        <v>18.920000000000002</v>
      </c>
      <c r="H12">
        <v>18.02</v>
      </c>
      <c r="I12">
        <v>17.010000000000002</v>
      </c>
      <c r="J12">
        <v>16.27</v>
      </c>
    </row>
    <row r="13" spans="1:11" x14ac:dyDescent="0.2">
      <c r="A13" t="s">
        <v>24</v>
      </c>
      <c r="B13" t="s">
        <v>16</v>
      </c>
      <c r="C13">
        <v>18.27</v>
      </c>
      <c r="D13">
        <v>16.89</v>
      </c>
      <c r="E13">
        <v>16.760000000000002</v>
      </c>
      <c r="F13">
        <v>15.58</v>
      </c>
      <c r="G13">
        <v>14.66</v>
      </c>
      <c r="H13">
        <v>14.52</v>
      </c>
      <c r="I13">
        <v>14.18</v>
      </c>
      <c r="J13">
        <v>13.74</v>
      </c>
    </row>
    <row r="14" spans="1:11" x14ac:dyDescent="0.2">
      <c r="A14" t="s">
        <v>25</v>
      </c>
      <c r="B14" t="s">
        <v>16</v>
      </c>
      <c r="C14">
        <v>50.71</v>
      </c>
      <c r="D14">
        <v>42.54</v>
      </c>
      <c r="E14">
        <v>41.02</v>
      </c>
      <c r="F14">
        <v>40.17</v>
      </c>
      <c r="G14">
        <v>38.92</v>
      </c>
      <c r="H14">
        <v>38.770000000000003</v>
      </c>
      <c r="I14">
        <v>34.799999999999997</v>
      </c>
      <c r="J14">
        <v>32.85</v>
      </c>
    </row>
    <row r="15" spans="1:11" x14ac:dyDescent="0.2">
      <c r="A15" t="s">
        <v>26</v>
      </c>
      <c r="B15" t="s">
        <v>16</v>
      </c>
      <c r="C15">
        <v>54.8</v>
      </c>
      <c r="D15">
        <v>49.91</v>
      </c>
      <c r="E15">
        <v>48.71</v>
      </c>
      <c r="F15">
        <v>47.7</v>
      </c>
      <c r="G15">
        <v>46.68</v>
      </c>
      <c r="H15">
        <v>45.69</v>
      </c>
      <c r="I15">
        <v>44.82</v>
      </c>
      <c r="J15">
        <v>43.97</v>
      </c>
    </row>
    <row r="16" spans="1:11" x14ac:dyDescent="0.2">
      <c r="A16" t="s">
        <v>29</v>
      </c>
      <c r="B16" t="s">
        <v>16</v>
      </c>
      <c r="C16">
        <v>33.909999999999997</v>
      </c>
      <c r="D16">
        <v>28.18</v>
      </c>
      <c r="E16">
        <v>27.63</v>
      </c>
      <c r="F16">
        <v>26.81</v>
      </c>
      <c r="G16">
        <v>26.7</v>
      </c>
      <c r="H16">
        <v>26.6</v>
      </c>
      <c r="I16">
        <v>27.66</v>
      </c>
      <c r="J16">
        <v>27.65</v>
      </c>
    </row>
    <row r="17" spans="1:13" x14ac:dyDescent="0.2">
      <c r="A17" t="s">
        <v>30</v>
      </c>
      <c r="B17" t="s">
        <v>16</v>
      </c>
      <c r="C17">
        <v>36.799999999999997</v>
      </c>
      <c r="D17">
        <v>31.6</v>
      </c>
      <c r="E17">
        <v>31.06</v>
      </c>
      <c r="F17">
        <v>28.92</v>
      </c>
      <c r="G17">
        <v>27.94</v>
      </c>
      <c r="H17">
        <v>27.84</v>
      </c>
      <c r="I17">
        <v>26.96</v>
      </c>
      <c r="J17">
        <v>25.88</v>
      </c>
    </row>
    <row r="18" spans="1:13" x14ac:dyDescent="0.2">
      <c r="A18" t="s">
        <v>31</v>
      </c>
      <c r="B18" t="s">
        <v>16</v>
      </c>
      <c r="C18">
        <v>61.69</v>
      </c>
      <c r="D18">
        <v>51.22</v>
      </c>
      <c r="E18">
        <v>50.21</v>
      </c>
      <c r="F18">
        <v>49.29</v>
      </c>
      <c r="G18">
        <v>48.77</v>
      </c>
      <c r="H18">
        <v>48.21</v>
      </c>
      <c r="I18">
        <v>47.12</v>
      </c>
      <c r="J18">
        <v>45.98</v>
      </c>
    </row>
    <row r="19" spans="1:13" x14ac:dyDescent="0.2">
      <c r="A19" t="s">
        <v>32</v>
      </c>
      <c r="B19" t="s">
        <v>16</v>
      </c>
      <c r="C19">
        <v>22.44</v>
      </c>
      <c r="D19">
        <v>16.399999999999999</v>
      </c>
      <c r="E19">
        <v>15.9</v>
      </c>
      <c r="F19">
        <v>15.39</v>
      </c>
      <c r="G19">
        <v>14.95</v>
      </c>
      <c r="H19">
        <v>14.23</v>
      </c>
      <c r="I19">
        <v>13.46</v>
      </c>
      <c r="J19">
        <v>12.96</v>
      </c>
    </row>
    <row r="20" spans="1:13" x14ac:dyDescent="0.2">
      <c r="A20" t="s">
        <v>33</v>
      </c>
      <c r="B20" t="s">
        <v>16</v>
      </c>
      <c r="C20">
        <v>37.39</v>
      </c>
      <c r="D20">
        <v>33.17</v>
      </c>
      <c r="E20">
        <v>29.09</v>
      </c>
      <c r="F20">
        <v>27.8</v>
      </c>
      <c r="G20">
        <v>28.35</v>
      </c>
      <c r="H20">
        <v>26.25</v>
      </c>
      <c r="I20">
        <v>24.93</v>
      </c>
      <c r="J20">
        <v>23.16</v>
      </c>
    </row>
    <row r="21" spans="1:13" s="11" customFormat="1" x14ac:dyDescent="0.2">
      <c r="A21" s="11" t="s">
        <v>23</v>
      </c>
      <c r="B21" s="11" t="s">
        <v>16</v>
      </c>
      <c r="C21" s="11">
        <v>37.799999999999997</v>
      </c>
      <c r="D21" s="11">
        <v>33.18</v>
      </c>
      <c r="E21" s="11">
        <v>32.57</v>
      </c>
      <c r="F21" s="11">
        <v>31.53</v>
      </c>
      <c r="G21" s="11">
        <v>30.4</v>
      </c>
      <c r="H21" s="11">
        <v>29.74</v>
      </c>
      <c r="I21" s="11">
        <v>29.23</v>
      </c>
      <c r="J21" s="11">
        <v>28.39</v>
      </c>
    </row>
    <row r="24" spans="1:13" x14ac:dyDescent="0.2">
      <c r="A24" s="12" t="s">
        <v>35</v>
      </c>
    </row>
    <row r="26" spans="1:13" x14ac:dyDescent="0.2">
      <c r="A26" t="s">
        <v>6</v>
      </c>
      <c r="C26" t="s">
        <v>7</v>
      </c>
      <c r="D26" t="s">
        <v>8</v>
      </c>
      <c r="E26" t="s">
        <v>9</v>
      </c>
      <c r="F26" t="s">
        <v>10</v>
      </c>
      <c r="G26" t="s">
        <v>11</v>
      </c>
      <c r="H26" t="s">
        <v>12</v>
      </c>
      <c r="I26" t="s">
        <v>13</v>
      </c>
      <c r="J26" t="s">
        <v>14</v>
      </c>
      <c r="K26" s="13" t="s">
        <v>38</v>
      </c>
      <c r="L26" s="13" t="s">
        <v>39</v>
      </c>
      <c r="M26" s="13" t="s">
        <v>40</v>
      </c>
    </row>
    <row r="27" spans="1:13" x14ac:dyDescent="0.2">
      <c r="A27" t="s">
        <v>15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3" x14ac:dyDescent="0.2">
      <c r="A28" t="s">
        <v>17</v>
      </c>
      <c r="B28" t="s">
        <v>16</v>
      </c>
      <c r="C28">
        <f>100-C7</f>
        <v>58.79</v>
      </c>
      <c r="D28">
        <f t="shared" ref="D28:J28" si="0">100-D7</f>
        <v>65.039999999999992</v>
      </c>
      <c r="E28">
        <f t="shared" si="0"/>
        <v>66.72</v>
      </c>
      <c r="F28">
        <f t="shared" si="0"/>
        <v>68.19</v>
      </c>
      <c r="G28">
        <f t="shared" si="0"/>
        <v>69.94</v>
      </c>
      <c r="H28">
        <f t="shared" si="0"/>
        <v>71.03</v>
      </c>
      <c r="I28">
        <f t="shared" si="0"/>
        <v>73.210000000000008</v>
      </c>
      <c r="J28">
        <f t="shared" si="0"/>
        <v>74.08</v>
      </c>
      <c r="K28">
        <f>RANK(C28,C$28:C$42)</f>
        <v>11</v>
      </c>
      <c r="L28">
        <f>RANK(J28,J$28:J$42)</f>
        <v>9</v>
      </c>
      <c r="M28">
        <f>K28-L28</f>
        <v>2</v>
      </c>
    </row>
    <row r="29" spans="1:13" x14ac:dyDescent="0.2">
      <c r="A29" t="s">
        <v>18</v>
      </c>
      <c r="B29" t="s">
        <v>16</v>
      </c>
      <c r="C29">
        <f t="shared" ref="C29:J42" si="1">100-C8</f>
        <v>76.11</v>
      </c>
      <c r="D29">
        <f t="shared" si="1"/>
        <v>80.599999999999994</v>
      </c>
      <c r="E29">
        <f t="shared" si="1"/>
        <v>80.349999999999994</v>
      </c>
      <c r="F29">
        <f t="shared" si="1"/>
        <v>80.150000000000006</v>
      </c>
      <c r="G29">
        <f t="shared" si="1"/>
        <v>81.05</v>
      </c>
      <c r="H29">
        <f t="shared" si="1"/>
        <v>81.88</v>
      </c>
      <c r="I29">
        <f t="shared" si="1"/>
        <v>82.5</v>
      </c>
      <c r="J29">
        <f t="shared" si="1"/>
        <v>82.47</v>
      </c>
      <c r="K29">
        <f t="shared" ref="K29:K42" si="2">RANK(C29,C$28:C$42)</f>
        <v>5</v>
      </c>
      <c r="L29">
        <f t="shared" ref="L29:L42" si="3">RANK(J29,J$28:J$42)</f>
        <v>5</v>
      </c>
      <c r="M29">
        <f t="shared" ref="M29:M42" si="4">K29-L29</f>
        <v>0</v>
      </c>
    </row>
    <row r="30" spans="1:13" x14ac:dyDescent="0.2">
      <c r="A30" t="s">
        <v>19</v>
      </c>
      <c r="B30" t="s">
        <v>16</v>
      </c>
      <c r="C30">
        <f t="shared" si="1"/>
        <v>58.53</v>
      </c>
      <c r="D30">
        <f t="shared" si="1"/>
        <v>66.099999999999994</v>
      </c>
      <c r="E30">
        <f t="shared" si="1"/>
        <v>66.95</v>
      </c>
      <c r="F30">
        <f t="shared" si="1"/>
        <v>67.960000000000008</v>
      </c>
      <c r="G30">
        <f t="shared" si="1"/>
        <v>69.58</v>
      </c>
      <c r="H30">
        <f t="shared" si="1"/>
        <v>70.58</v>
      </c>
      <c r="I30">
        <f t="shared" si="1"/>
        <v>70.5</v>
      </c>
      <c r="J30">
        <f t="shared" si="1"/>
        <v>71.27</v>
      </c>
      <c r="K30">
        <f t="shared" si="2"/>
        <v>12</v>
      </c>
      <c r="L30">
        <f t="shared" si="3"/>
        <v>12</v>
      </c>
      <c r="M30">
        <f t="shared" si="4"/>
        <v>0</v>
      </c>
    </row>
    <row r="31" spans="1:13" x14ac:dyDescent="0.2">
      <c r="A31" t="s">
        <v>20</v>
      </c>
      <c r="B31" t="s">
        <v>16</v>
      </c>
      <c r="C31">
        <f t="shared" si="1"/>
        <v>80.66</v>
      </c>
      <c r="D31">
        <f t="shared" si="1"/>
        <v>85.19</v>
      </c>
      <c r="E31">
        <f t="shared" si="1"/>
        <v>85.58</v>
      </c>
      <c r="F31">
        <f t="shared" si="1"/>
        <v>86.55</v>
      </c>
      <c r="G31">
        <f t="shared" si="1"/>
        <v>87.039999999999992</v>
      </c>
      <c r="H31">
        <f t="shared" si="1"/>
        <v>87.65</v>
      </c>
      <c r="I31">
        <f t="shared" si="1"/>
        <v>88.37</v>
      </c>
      <c r="J31">
        <f t="shared" si="1"/>
        <v>88.77</v>
      </c>
      <c r="K31">
        <f t="shared" si="2"/>
        <v>2</v>
      </c>
      <c r="L31">
        <f t="shared" si="3"/>
        <v>1</v>
      </c>
      <c r="M31">
        <f t="shared" si="4"/>
        <v>1</v>
      </c>
    </row>
    <row r="32" spans="1:13" x14ac:dyDescent="0.2">
      <c r="A32" t="s">
        <v>21</v>
      </c>
      <c r="B32" t="s">
        <v>16</v>
      </c>
      <c r="C32">
        <f t="shared" si="1"/>
        <v>79.789999999999992</v>
      </c>
      <c r="D32">
        <f t="shared" si="1"/>
        <v>81.02</v>
      </c>
      <c r="E32">
        <f t="shared" si="1"/>
        <v>81.650000000000006</v>
      </c>
      <c r="F32">
        <f t="shared" si="1"/>
        <v>74.28</v>
      </c>
      <c r="G32">
        <f t="shared" si="1"/>
        <v>73.8</v>
      </c>
      <c r="H32">
        <f t="shared" si="1"/>
        <v>74.760000000000005</v>
      </c>
      <c r="I32">
        <f t="shared" si="1"/>
        <v>75.63</v>
      </c>
      <c r="J32">
        <f t="shared" si="1"/>
        <v>76.900000000000006</v>
      </c>
      <c r="K32">
        <f t="shared" si="2"/>
        <v>3</v>
      </c>
      <c r="L32">
        <f t="shared" si="3"/>
        <v>6</v>
      </c>
      <c r="M32">
        <f t="shared" si="4"/>
        <v>-3</v>
      </c>
    </row>
    <row r="33" spans="1:13" x14ac:dyDescent="0.2">
      <c r="A33" t="s">
        <v>22</v>
      </c>
      <c r="B33" t="s">
        <v>16</v>
      </c>
      <c r="C33">
        <f t="shared" si="1"/>
        <v>73.17</v>
      </c>
      <c r="D33">
        <f t="shared" si="1"/>
        <v>78.789999999999992</v>
      </c>
      <c r="E33">
        <f t="shared" si="1"/>
        <v>79.64</v>
      </c>
      <c r="F33">
        <f t="shared" si="1"/>
        <v>80.510000000000005</v>
      </c>
      <c r="G33">
        <f t="shared" si="1"/>
        <v>81.08</v>
      </c>
      <c r="H33">
        <f t="shared" si="1"/>
        <v>81.98</v>
      </c>
      <c r="I33">
        <f t="shared" si="1"/>
        <v>82.99</v>
      </c>
      <c r="J33">
        <f t="shared" si="1"/>
        <v>83.73</v>
      </c>
      <c r="K33">
        <f t="shared" si="2"/>
        <v>6</v>
      </c>
      <c r="L33">
        <f t="shared" si="3"/>
        <v>4</v>
      </c>
      <c r="M33">
        <f t="shared" si="4"/>
        <v>2</v>
      </c>
    </row>
    <row r="34" spans="1:13" x14ac:dyDescent="0.2">
      <c r="A34" t="s">
        <v>24</v>
      </c>
      <c r="B34" t="s">
        <v>16</v>
      </c>
      <c r="C34">
        <f t="shared" si="1"/>
        <v>81.73</v>
      </c>
      <c r="D34">
        <f t="shared" si="1"/>
        <v>83.11</v>
      </c>
      <c r="E34">
        <f t="shared" si="1"/>
        <v>83.24</v>
      </c>
      <c r="F34">
        <f t="shared" si="1"/>
        <v>84.42</v>
      </c>
      <c r="G34">
        <f t="shared" si="1"/>
        <v>85.34</v>
      </c>
      <c r="H34">
        <f t="shared" si="1"/>
        <v>85.48</v>
      </c>
      <c r="I34">
        <f t="shared" si="1"/>
        <v>85.82</v>
      </c>
      <c r="J34">
        <f t="shared" si="1"/>
        <v>86.26</v>
      </c>
      <c r="K34">
        <f t="shared" si="2"/>
        <v>1</v>
      </c>
      <c r="L34">
        <f t="shared" si="3"/>
        <v>3</v>
      </c>
      <c r="M34">
        <f t="shared" si="4"/>
        <v>-2</v>
      </c>
    </row>
    <row r="35" spans="1:13" x14ac:dyDescent="0.2">
      <c r="A35" t="s">
        <v>25</v>
      </c>
      <c r="B35" t="s">
        <v>16</v>
      </c>
      <c r="C35">
        <f t="shared" si="1"/>
        <v>49.29</v>
      </c>
      <c r="D35">
        <f t="shared" si="1"/>
        <v>57.46</v>
      </c>
      <c r="E35">
        <f t="shared" si="1"/>
        <v>58.98</v>
      </c>
      <c r="F35">
        <f t="shared" si="1"/>
        <v>59.83</v>
      </c>
      <c r="G35">
        <f t="shared" si="1"/>
        <v>61.08</v>
      </c>
      <c r="H35">
        <f t="shared" si="1"/>
        <v>61.23</v>
      </c>
      <c r="I35">
        <f t="shared" si="1"/>
        <v>65.2</v>
      </c>
      <c r="J35">
        <f t="shared" si="1"/>
        <v>67.150000000000006</v>
      </c>
      <c r="K35">
        <f t="shared" si="2"/>
        <v>13</v>
      </c>
      <c r="L35">
        <f t="shared" si="3"/>
        <v>13</v>
      </c>
      <c r="M35">
        <f t="shared" si="4"/>
        <v>0</v>
      </c>
    </row>
    <row r="36" spans="1:13" x14ac:dyDescent="0.2">
      <c r="A36" t="s">
        <v>26</v>
      </c>
      <c r="B36" t="s">
        <v>16</v>
      </c>
      <c r="C36">
        <f t="shared" si="1"/>
        <v>45.2</v>
      </c>
      <c r="D36">
        <f t="shared" si="1"/>
        <v>50.09</v>
      </c>
      <c r="E36">
        <f t="shared" si="1"/>
        <v>51.29</v>
      </c>
      <c r="F36">
        <f t="shared" si="1"/>
        <v>52.3</v>
      </c>
      <c r="G36">
        <f t="shared" si="1"/>
        <v>53.32</v>
      </c>
      <c r="H36">
        <f t="shared" si="1"/>
        <v>54.31</v>
      </c>
      <c r="I36">
        <f t="shared" si="1"/>
        <v>55.18</v>
      </c>
      <c r="J36">
        <f t="shared" si="1"/>
        <v>56.03</v>
      </c>
      <c r="K36">
        <f t="shared" si="2"/>
        <v>14</v>
      </c>
      <c r="L36">
        <f t="shared" si="3"/>
        <v>14</v>
      </c>
      <c r="M36">
        <f t="shared" si="4"/>
        <v>0</v>
      </c>
    </row>
    <row r="37" spans="1:13" x14ac:dyDescent="0.2">
      <c r="A37" t="s">
        <v>29</v>
      </c>
      <c r="B37" t="s">
        <v>16</v>
      </c>
      <c r="C37">
        <f t="shared" si="1"/>
        <v>66.09</v>
      </c>
      <c r="D37">
        <f t="shared" si="1"/>
        <v>71.819999999999993</v>
      </c>
      <c r="E37">
        <f t="shared" si="1"/>
        <v>72.37</v>
      </c>
      <c r="F37">
        <f t="shared" si="1"/>
        <v>73.19</v>
      </c>
      <c r="G37">
        <f t="shared" si="1"/>
        <v>73.3</v>
      </c>
      <c r="H37">
        <f t="shared" si="1"/>
        <v>73.400000000000006</v>
      </c>
      <c r="I37">
        <f t="shared" si="1"/>
        <v>72.34</v>
      </c>
      <c r="J37">
        <f t="shared" si="1"/>
        <v>72.349999999999994</v>
      </c>
      <c r="K37">
        <f t="shared" si="2"/>
        <v>7</v>
      </c>
      <c r="L37">
        <f t="shared" si="3"/>
        <v>10</v>
      </c>
      <c r="M37">
        <f t="shared" si="4"/>
        <v>-3</v>
      </c>
    </row>
    <row r="38" spans="1:13" x14ac:dyDescent="0.2">
      <c r="A38" t="s">
        <v>30</v>
      </c>
      <c r="B38" t="s">
        <v>16</v>
      </c>
      <c r="C38">
        <f t="shared" si="1"/>
        <v>63.2</v>
      </c>
      <c r="D38">
        <f t="shared" si="1"/>
        <v>68.400000000000006</v>
      </c>
      <c r="E38">
        <f t="shared" si="1"/>
        <v>68.94</v>
      </c>
      <c r="F38">
        <f t="shared" si="1"/>
        <v>71.08</v>
      </c>
      <c r="G38">
        <f t="shared" si="1"/>
        <v>72.06</v>
      </c>
      <c r="H38">
        <f t="shared" si="1"/>
        <v>72.16</v>
      </c>
      <c r="I38">
        <f t="shared" si="1"/>
        <v>73.039999999999992</v>
      </c>
      <c r="J38">
        <f t="shared" si="1"/>
        <v>74.12</v>
      </c>
      <c r="K38">
        <f t="shared" si="2"/>
        <v>8</v>
      </c>
      <c r="L38">
        <f t="shared" si="3"/>
        <v>8</v>
      </c>
      <c r="M38">
        <f t="shared" si="4"/>
        <v>0</v>
      </c>
    </row>
    <row r="39" spans="1:13" x14ac:dyDescent="0.2">
      <c r="A39" t="s">
        <v>31</v>
      </c>
      <c r="B39" t="s">
        <v>16</v>
      </c>
      <c r="C39">
        <f t="shared" si="1"/>
        <v>38.31</v>
      </c>
      <c r="D39">
        <f t="shared" si="1"/>
        <v>48.78</v>
      </c>
      <c r="E39">
        <f t="shared" si="1"/>
        <v>49.79</v>
      </c>
      <c r="F39">
        <f t="shared" si="1"/>
        <v>50.71</v>
      </c>
      <c r="G39">
        <f t="shared" si="1"/>
        <v>51.23</v>
      </c>
      <c r="H39">
        <f t="shared" si="1"/>
        <v>51.79</v>
      </c>
      <c r="I39">
        <f t="shared" si="1"/>
        <v>52.88</v>
      </c>
      <c r="J39">
        <f t="shared" si="1"/>
        <v>54.02</v>
      </c>
      <c r="K39">
        <f t="shared" si="2"/>
        <v>15</v>
      </c>
      <c r="L39">
        <f t="shared" si="3"/>
        <v>15</v>
      </c>
      <c r="M39">
        <f t="shared" si="4"/>
        <v>0</v>
      </c>
    </row>
    <row r="40" spans="1:13" x14ac:dyDescent="0.2">
      <c r="A40" t="s">
        <v>32</v>
      </c>
      <c r="B40" t="s">
        <v>16</v>
      </c>
      <c r="C40">
        <f t="shared" si="1"/>
        <v>77.56</v>
      </c>
      <c r="D40">
        <f t="shared" si="1"/>
        <v>83.6</v>
      </c>
      <c r="E40">
        <f t="shared" si="1"/>
        <v>84.1</v>
      </c>
      <c r="F40">
        <f t="shared" si="1"/>
        <v>84.61</v>
      </c>
      <c r="G40">
        <f t="shared" si="1"/>
        <v>85.05</v>
      </c>
      <c r="H40">
        <f t="shared" si="1"/>
        <v>85.77</v>
      </c>
      <c r="I40">
        <f t="shared" si="1"/>
        <v>86.539999999999992</v>
      </c>
      <c r="J40">
        <f t="shared" si="1"/>
        <v>87.039999999999992</v>
      </c>
      <c r="K40">
        <f t="shared" si="2"/>
        <v>4</v>
      </c>
      <c r="L40">
        <f t="shared" si="3"/>
        <v>2</v>
      </c>
      <c r="M40">
        <f t="shared" si="4"/>
        <v>2</v>
      </c>
    </row>
    <row r="41" spans="1:13" x14ac:dyDescent="0.2">
      <c r="A41" t="s">
        <v>33</v>
      </c>
      <c r="B41" t="s">
        <v>16</v>
      </c>
      <c r="C41">
        <f t="shared" si="1"/>
        <v>62.61</v>
      </c>
      <c r="D41">
        <f t="shared" si="1"/>
        <v>66.83</v>
      </c>
      <c r="E41">
        <f t="shared" si="1"/>
        <v>70.91</v>
      </c>
      <c r="F41">
        <f t="shared" si="1"/>
        <v>72.2</v>
      </c>
      <c r="G41">
        <f t="shared" si="1"/>
        <v>71.650000000000006</v>
      </c>
      <c r="H41">
        <f t="shared" si="1"/>
        <v>73.75</v>
      </c>
      <c r="I41">
        <f t="shared" si="1"/>
        <v>75.069999999999993</v>
      </c>
      <c r="J41">
        <f t="shared" si="1"/>
        <v>76.84</v>
      </c>
      <c r="K41">
        <f t="shared" si="2"/>
        <v>9</v>
      </c>
      <c r="L41">
        <f t="shared" si="3"/>
        <v>7</v>
      </c>
      <c r="M41">
        <f t="shared" si="4"/>
        <v>2</v>
      </c>
    </row>
    <row r="42" spans="1:13" s="11" customFormat="1" x14ac:dyDescent="0.2">
      <c r="A42" s="11" t="s">
        <v>23</v>
      </c>
      <c r="B42" s="11" t="s">
        <v>16</v>
      </c>
      <c r="C42" s="11">
        <f t="shared" si="1"/>
        <v>62.2</v>
      </c>
      <c r="D42" s="11">
        <f t="shared" si="1"/>
        <v>66.819999999999993</v>
      </c>
      <c r="E42" s="11">
        <f t="shared" si="1"/>
        <v>67.430000000000007</v>
      </c>
      <c r="F42" s="11">
        <f t="shared" si="1"/>
        <v>68.47</v>
      </c>
      <c r="G42" s="11">
        <f t="shared" si="1"/>
        <v>69.599999999999994</v>
      </c>
      <c r="H42" s="11">
        <f t="shared" si="1"/>
        <v>70.260000000000005</v>
      </c>
      <c r="I42" s="11">
        <f t="shared" si="1"/>
        <v>70.77</v>
      </c>
      <c r="J42" s="11">
        <f t="shared" si="1"/>
        <v>71.61</v>
      </c>
      <c r="K42">
        <f t="shared" si="2"/>
        <v>10</v>
      </c>
      <c r="L42">
        <f t="shared" si="3"/>
        <v>11</v>
      </c>
      <c r="M42">
        <f t="shared" si="4"/>
        <v>-1</v>
      </c>
    </row>
    <row r="48" spans="1:13" x14ac:dyDescent="0.2">
      <c r="A48" t="s">
        <v>6</v>
      </c>
      <c r="C48" s="14">
        <v>2000</v>
      </c>
      <c r="D48" s="14">
        <v>2005</v>
      </c>
      <c r="E48" s="14">
        <v>2006</v>
      </c>
      <c r="F48" s="14">
        <v>2007</v>
      </c>
      <c r="G48" s="14">
        <v>2008</v>
      </c>
      <c r="H48" s="14">
        <v>2009</v>
      </c>
      <c r="I48" s="14">
        <v>2010</v>
      </c>
      <c r="J48" s="14">
        <v>2011</v>
      </c>
    </row>
    <row r="49" spans="1:19" x14ac:dyDescent="0.2">
      <c r="A49" t="s">
        <v>15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9" x14ac:dyDescent="0.2">
      <c r="A50" t="s">
        <v>17</v>
      </c>
      <c r="B50" t="s">
        <v>16</v>
      </c>
      <c r="C50">
        <v>58.79</v>
      </c>
      <c r="D50">
        <v>65.039999999999992</v>
      </c>
      <c r="E50">
        <v>66.72</v>
      </c>
      <c r="F50">
        <v>68.19</v>
      </c>
      <c r="G50">
        <v>69.94</v>
      </c>
      <c r="H50">
        <v>71.03</v>
      </c>
      <c r="I50">
        <v>73.210000000000008</v>
      </c>
      <c r="J50">
        <v>74.08</v>
      </c>
      <c r="L50">
        <v>2000</v>
      </c>
      <c r="M50">
        <v>2005</v>
      </c>
      <c r="N50">
        <v>2006</v>
      </c>
      <c r="O50">
        <v>2007</v>
      </c>
      <c r="P50">
        <v>2008</v>
      </c>
      <c r="Q50">
        <v>2009</v>
      </c>
      <c r="R50">
        <v>2010</v>
      </c>
      <c r="S50">
        <v>2011</v>
      </c>
    </row>
    <row r="51" spans="1:19" x14ac:dyDescent="0.2">
      <c r="A51" t="s">
        <v>18</v>
      </c>
      <c r="B51" t="s">
        <v>16</v>
      </c>
      <c r="C51">
        <v>76.11</v>
      </c>
      <c r="D51">
        <v>80.599999999999994</v>
      </c>
      <c r="E51">
        <v>80.349999999999994</v>
      </c>
      <c r="F51">
        <v>80.150000000000006</v>
      </c>
      <c r="G51">
        <v>81.05</v>
      </c>
      <c r="H51">
        <v>81.88</v>
      </c>
      <c r="I51">
        <v>82.5</v>
      </c>
      <c r="J51">
        <v>82.47</v>
      </c>
      <c r="L51">
        <v>2000</v>
      </c>
      <c r="M51">
        <v>2005</v>
      </c>
      <c r="N51">
        <v>2006</v>
      </c>
      <c r="O51">
        <v>2007</v>
      </c>
      <c r="P51">
        <v>2008</v>
      </c>
      <c r="Q51">
        <v>2009</v>
      </c>
      <c r="R51">
        <v>2010</v>
      </c>
      <c r="S51">
        <v>2011</v>
      </c>
    </row>
    <row r="52" spans="1:19" x14ac:dyDescent="0.2">
      <c r="A52" t="s">
        <v>19</v>
      </c>
      <c r="B52" t="s">
        <v>16</v>
      </c>
      <c r="C52">
        <v>58.53</v>
      </c>
      <c r="D52">
        <v>66.099999999999994</v>
      </c>
      <c r="E52">
        <v>66.95</v>
      </c>
      <c r="F52">
        <v>67.960000000000008</v>
      </c>
      <c r="G52">
        <v>69.58</v>
      </c>
      <c r="H52">
        <v>70.58</v>
      </c>
      <c r="I52">
        <v>70.5</v>
      </c>
      <c r="J52">
        <v>71.27</v>
      </c>
      <c r="L52">
        <v>2000</v>
      </c>
      <c r="M52">
        <v>2005</v>
      </c>
      <c r="N52">
        <v>2006</v>
      </c>
      <c r="O52">
        <v>2007</v>
      </c>
      <c r="P52">
        <v>2008</v>
      </c>
      <c r="Q52">
        <v>2009</v>
      </c>
      <c r="R52">
        <v>2010</v>
      </c>
      <c r="S52">
        <v>2011</v>
      </c>
    </row>
    <row r="53" spans="1:19" x14ac:dyDescent="0.2">
      <c r="A53" t="s">
        <v>20</v>
      </c>
      <c r="B53" t="s">
        <v>16</v>
      </c>
      <c r="C53">
        <v>80.66</v>
      </c>
      <c r="D53">
        <v>85.19</v>
      </c>
      <c r="E53">
        <v>85.58</v>
      </c>
      <c r="F53">
        <v>86.55</v>
      </c>
      <c r="G53">
        <v>87.039999999999992</v>
      </c>
      <c r="H53">
        <v>87.65</v>
      </c>
      <c r="I53">
        <v>88.37</v>
      </c>
      <c r="J53">
        <v>88.77</v>
      </c>
      <c r="L53">
        <v>2000</v>
      </c>
      <c r="M53">
        <v>2005</v>
      </c>
      <c r="N53">
        <v>2006</v>
      </c>
      <c r="O53">
        <v>2007</v>
      </c>
      <c r="P53">
        <v>2008</v>
      </c>
      <c r="Q53">
        <v>2009</v>
      </c>
      <c r="R53">
        <v>2010</v>
      </c>
      <c r="S53">
        <v>2011</v>
      </c>
    </row>
    <row r="54" spans="1:19" x14ac:dyDescent="0.2">
      <c r="A54" t="s">
        <v>21</v>
      </c>
      <c r="B54" t="s">
        <v>16</v>
      </c>
      <c r="C54">
        <v>79.789999999999992</v>
      </c>
      <c r="D54">
        <v>81.02</v>
      </c>
      <c r="E54">
        <v>81.650000000000006</v>
      </c>
      <c r="F54">
        <v>74.28</v>
      </c>
      <c r="G54">
        <v>73.8</v>
      </c>
      <c r="H54">
        <v>74.760000000000005</v>
      </c>
      <c r="I54">
        <v>75.63</v>
      </c>
      <c r="J54">
        <v>76.900000000000006</v>
      </c>
      <c r="L54">
        <v>2000</v>
      </c>
      <c r="M54">
        <v>2005</v>
      </c>
      <c r="N54">
        <v>2006</v>
      </c>
      <c r="O54">
        <v>2007</v>
      </c>
      <c r="P54">
        <v>2008</v>
      </c>
      <c r="Q54">
        <v>2009</v>
      </c>
      <c r="R54">
        <v>2010</v>
      </c>
      <c r="S54">
        <v>2011</v>
      </c>
    </row>
    <row r="55" spans="1:19" x14ac:dyDescent="0.2">
      <c r="A55" t="s">
        <v>22</v>
      </c>
      <c r="B55" t="s">
        <v>16</v>
      </c>
      <c r="C55">
        <v>73.17</v>
      </c>
      <c r="D55">
        <v>78.789999999999992</v>
      </c>
      <c r="E55">
        <v>79.64</v>
      </c>
      <c r="F55">
        <v>80.510000000000005</v>
      </c>
      <c r="G55">
        <v>81.08</v>
      </c>
      <c r="H55">
        <v>81.98</v>
      </c>
      <c r="I55">
        <v>82.99</v>
      </c>
      <c r="J55">
        <v>83.73</v>
      </c>
      <c r="L55">
        <v>2000</v>
      </c>
      <c r="M55">
        <v>2005</v>
      </c>
      <c r="N55">
        <v>2006</v>
      </c>
      <c r="O55">
        <v>2007</v>
      </c>
      <c r="P55">
        <v>2008</v>
      </c>
      <c r="Q55">
        <v>2009</v>
      </c>
      <c r="R55">
        <v>2010</v>
      </c>
      <c r="S55">
        <v>2011</v>
      </c>
    </row>
    <row r="56" spans="1:19" x14ac:dyDescent="0.2">
      <c r="A56" t="s">
        <v>24</v>
      </c>
      <c r="B56" t="s">
        <v>16</v>
      </c>
      <c r="C56">
        <v>81.73</v>
      </c>
      <c r="D56">
        <v>83.11</v>
      </c>
      <c r="E56">
        <v>83.24</v>
      </c>
      <c r="F56">
        <v>84.42</v>
      </c>
      <c r="G56">
        <v>85.34</v>
      </c>
      <c r="H56">
        <v>85.48</v>
      </c>
      <c r="I56">
        <v>85.82</v>
      </c>
      <c r="J56">
        <v>86.26</v>
      </c>
      <c r="L56">
        <v>2000</v>
      </c>
      <c r="M56">
        <v>2005</v>
      </c>
      <c r="N56">
        <v>2006</v>
      </c>
      <c r="O56">
        <v>2007</v>
      </c>
      <c r="P56">
        <v>2008</v>
      </c>
      <c r="Q56">
        <v>2009</v>
      </c>
      <c r="R56">
        <v>2010</v>
      </c>
      <c r="S56">
        <v>2011</v>
      </c>
    </row>
    <row r="57" spans="1:19" x14ac:dyDescent="0.2">
      <c r="A57" t="s">
        <v>25</v>
      </c>
      <c r="B57" t="s">
        <v>16</v>
      </c>
      <c r="C57">
        <v>49.29</v>
      </c>
      <c r="D57">
        <v>57.46</v>
      </c>
      <c r="E57">
        <v>58.98</v>
      </c>
      <c r="F57">
        <v>59.83</v>
      </c>
      <c r="G57">
        <v>61.08</v>
      </c>
      <c r="H57">
        <v>61.23</v>
      </c>
      <c r="I57">
        <v>65.2</v>
      </c>
      <c r="J57">
        <v>67.150000000000006</v>
      </c>
      <c r="L57">
        <v>2000</v>
      </c>
      <c r="M57">
        <v>2005</v>
      </c>
      <c r="N57">
        <v>2006</v>
      </c>
      <c r="O57">
        <v>2007</v>
      </c>
      <c r="P57">
        <v>2008</v>
      </c>
      <c r="Q57">
        <v>2009</v>
      </c>
      <c r="R57">
        <v>2010</v>
      </c>
      <c r="S57">
        <v>2011</v>
      </c>
    </row>
    <row r="58" spans="1:19" x14ac:dyDescent="0.2">
      <c r="A58" t="s">
        <v>26</v>
      </c>
      <c r="B58" t="s">
        <v>16</v>
      </c>
      <c r="C58">
        <v>45.2</v>
      </c>
      <c r="D58">
        <v>50.09</v>
      </c>
      <c r="E58">
        <v>51.29</v>
      </c>
      <c r="F58">
        <v>52.3</v>
      </c>
      <c r="G58">
        <v>53.32</v>
      </c>
      <c r="H58">
        <v>54.31</v>
      </c>
      <c r="I58">
        <v>55.18</v>
      </c>
      <c r="J58">
        <v>56.03</v>
      </c>
      <c r="L58">
        <v>2000</v>
      </c>
      <c r="M58">
        <v>2005</v>
      </c>
      <c r="N58">
        <v>2006</v>
      </c>
      <c r="O58">
        <v>2007</v>
      </c>
      <c r="P58">
        <v>2008</v>
      </c>
      <c r="Q58">
        <v>2009</v>
      </c>
      <c r="R58">
        <v>2010</v>
      </c>
      <c r="S58">
        <v>2011</v>
      </c>
    </row>
    <row r="59" spans="1:19" x14ac:dyDescent="0.2">
      <c r="A59" t="s">
        <v>29</v>
      </c>
      <c r="B59" t="s">
        <v>16</v>
      </c>
      <c r="C59">
        <v>66.09</v>
      </c>
      <c r="D59">
        <v>71.819999999999993</v>
      </c>
      <c r="E59">
        <v>72.37</v>
      </c>
      <c r="F59">
        <v>73.19</v>
      </c>
      <c r="G59">
        <v>73.3</v>
      </c>
      <c r="H59">
        <v>73.400000000000006</v>
      </c>
      <c r="I59">
        <v>72.34</v>
      </c>
      <c r="J59">
        <v>72.349999999999994</v>
      </c>
      <c r="L59">
        <v>2000</v>
      </c>
      <c r="M59">
        <v>2005</v>
      </c>
      <c r="N59">
        <v>2006</v>
      </c>
      <c r="O59">
        <v>2007</v>
      </c>
      <c r="P59">
        <v>2008</v>
      </c>
      <c r="Q59">
        <v>2009</v>
      </c>
      <c r="R59">
        <v>2010</v>
      </c>
      <c r="S59">
        <v>2011</v>
      </c>
    </row>
    <row r="60" spans="1:19" x14ac:dyDescent="0.2">
      <c r="A60" t="s">
        <v>30</v>
      </c>
      <c r="B60" t="s">
        <v>16</v>
      </c>
      <c r="C60">
        <v>63.2</v>
      </c>
      <c r="D60">
        <v>68.400000000000006</v>
      </c>
      <c r="E60">
        <v>68.94</v>
      </c>
      <c r="F60">
        <v>71.08</v>
      </c>
      <c r="G60">
        <v>72.06</v>
      </c>
      <c r="H60">
        <v>72.16</v>
      </c>
      <c r="I60">
        <v>73.039999999999992</v>
      </c>
      <c r="J60">
        <v>74.12</v>
      </c>
      <c r="L60">
        <v>2000</v>
      </c>
      <c r="M60">
        <v>2005</v>
      </c>
      <c r="N60">
        <v>2006</v>
      </c>
      <c r="O60">
        <v>2007</v>
      </c>
      <c r="P60">
        <v>2008</v>
      </c>
      <c r="Q60">
        <v>2009</v>
      </c>
      <c r="R60">
        <v>2010</v>
      </c>
      <c r="S60">
        <v>2011</v>
      </c>
    </row>
    <row r="61" spans="1:19" x14ac:dyDescent="0.2">
      <c r="A61" t="s">
        <v>31</v>
      </c>
      <c r="B61" t="s">
        <v>16</v>
      </c>
      <c r="C61">
        <v>38.31</v>
      </c>
      <c r="D61">
        <v>48.78</v>
      </c>
      <c r="E61">
        <v>49.79</v>
      </c>
      <c r="F61">
        <v>50.71</v>
      </c>
      <c r="G61">
        <v>51.23</v>
      </c>
      <c r="H61">
        <v>51.79</v>
      </c>
      <c r="I61">
        <v>52.88</v>
      </c>
      <c r="J61">
        <v>54.02</v>
      </c>
      <c r="L61">
        <v>2000</v>
      </c>
      <c r="M61">
        <v>2005</v>
      </c>
      <c r="N61">
        <v>2006</v>
      </c>
      <c r="O61">
        <v>2007</v>
      </c>
      <c r="P61">
        <v>2008</v>
      </c>
      <c r="Q61">
        <v>2009</v>
      </c>
      <c r="R61">
        <v>2010</v>
      </c>
      <c r="S61">
        <v>2011</v>
      </c>
    </row>
    <row r="62" spans="1:19" x14ac:dyDescent="0.2">
      <c r="A62" t="s">
        <v>32</v>
      </c>
      <c r="B62" t="s">
        <v>16</v>
      </c>
      <c r="C62">
        <v>77.56</v>
      </c>
      <c r="D62">
        <v>83.6</v>
      </c>
      <c r="E62">
        <v>84.1</v>
      </c>
      <c r="F62">
        <v>84.61</v>
      </c>
      <c r="G62">
        <v>85.05</v>
      </c>
      <c r="H62">
        <v>85.77</v>
      </c>
      <c r="I62">
        <v>86.539999999999992</v>
      </c>
      <c r="J62">
        <v>87.039999999999992</v>
      </c>
      <c r="L62">
        <v>2000</v>
      </c>
      <c r="M62">
        <v>2005</v>
      </c>
      <c r="N62">
        <v>2006</v>
      </c>
      <c r="O62">
        <v>2007</v>
      </c>
      <c r="P62">
        <v>2008</v>
      </c>
      <c r="Q62">
        <v>2009</v>
      </c>
      <c r="R62">
        <v>2010</v>
      </c>
      <c r="S62">
        <v>2011</v>
      </c>
    </row>
    <row r="63" spans="1:19" x14ac:dyDescent="0.2">
      <c r="A63" t="s">
        <v>33</v>
      </c>
      <c r="B63" t="s">
        <v>16</v>
      </c>
      <c r="C63">
        <v>62.61</v>
      </c>
      <c r="D63">
        <v>66.83</v>
      </c>
      <c r="E63">
        <v>70.91</v>
      </c>
      <c r="F63">
        <v>72.2</v>
      </c>
      <c r="G63">
        <v>71.650000000000006</v>
      </c>
      <c r="H63">
        <v>73.75</v>
      </c>
      <c r="I63">
        <v>75.069999999999993</v>
      </c>
      <c r="J63">
        <v>76.84</v>
      </c>
      <c r="L63">
        <v>2000</v>
      </c>
      <c r="M63">
        <v>2005</v>
      </c>
      <c r="N63">
        <v>2006</v>
      </c>
      <c r="O63">
        <v>2007</v>
      </c>
      <c r="P63">
        <v>2008</v>
      </c>
      <c r="Q63">
        <v>2009</v>
      </c>
      <c r="R63">
        <v>2010</v>
      </c>
      <c r="S63">
        <v>2011</v>
      </c>
    </row>
    <row r="64" spans="1:19" x14ac:dyDescent="0.2">
      <c r="A64" s="11" t="s">
        <v>23</v>
      </c>
      <c r="B64" s="11" t="s">
        <v>16</v>
      </c>
      <c r="C64" s="11">
        <v>62.2</v>
      </c>
      <c r="D64" s="11">
        <v>66.819999999999993</v>
      </c>
      <c r="E64" s="11">
        <v>67.430000000000007</v>
      </c>
      <c r="F64" s="11">
        <v>68.47</v>
      </c>
      <c r="G64" s="11">
        <v>69.599999999999994</v>
      </c>
      <c r="H64" s="11">
        <v>70.260000000000005</v>
      </c>
      <c r="I64" s="11">
        <v>70.77</v>
      </c>
      <c r="J64" s="11">
        <v>71.61</v>
      </c>
    </row>
    <row r="65" spans="1:10" x14ac:dyDescent="0.2">
      <c r="A65" s="13" t="s">
        <v>36</v>
      </c>
      <c r="C65">
        <f>AVERAGE(C50:C64)</f>
        <v>64.88266666666668</v>
      </c>
      <c r="D65">
        <f t="shared" ref="D65:J65" si="5">AVERAGE(D50:D64)</f>
        <v>70.243333333333339</v>
      </c>
      <c r="E65">
        <f t="shared" si="5"/>
        <v>71.195999999999998</v>
      </c>
      <c r="F65">
        <f t="shared" si="5"/>
        <v>71.63000000000001</v>
      </c>
      <c r="G65">
        <f t="shared" si="5"/>
        <v>72.341333333333338</v>
      </c>
      <c r="H65">
        <f t="shared" si="5"/>
        <v>73.068666666666658</v>
      </c>
      <c r="I65">
        <f t="shared" si="5"/>
        <v>74.00266666666667</v>
      </c>
      <c r="J65">
        <f t="shared" si="5"/>
        <v>74.842666666666659</v>
      </c>
    </row>
    <row r="66" spans="1:10" x14ac:dyDescent="0.2">
      <c r="A66" s="13" t="s">
        <v>37</v>
      </c>
      <c r="C66">
        <f>MEDIAN(C50:C64)</f>
        <v>63.2</v>
      </c>
      <c r="D66">
        <f t="shared" ref="D66:J66" si="6">MEDIAN(D50:D64)</f>
        <v>68.400000000000006</v>
      </c>
      <c r="E66">
        <f t="shared" si="6"/>
        <v>70.91</v>
      </c>
      <c r="F66">
        <f t="shared" si="6"/>
        <v>72.2</v>
      </c>
      <c r="G66">
        <f t="shared" si="6"/>
        <v>72.06</v>
      </c>
      <c r="H66">
        <f t="shared" si="6"/>
        <v>73.400000000000006</v>
      </c>
      <c r="I66">
        <f t="shared" si="6"/>
        <v>73.210000000000008</v>
      </c>
      <c r="J66">
        <f t="shared" si="6"/>
        <v>74.12</v>
      </c>
    </row>
    <row r="68" spans="1:10" x14ac:dyDescent="0.2">
      <c r="B68">
        <v>2000</v>
      </c>
      <c r="C68">
        <v>58.79</v>
      </c>
    </row>
    <row r="69" spans="1:10" x14ac:dyDescent="0.2">
      <c r="B69">
        <v>2000</v>
      </c>
      <c r="C69">
        <v>76.11</v>
      </c>
    </row>
    <row r="70" spans="1:10" x14ac:dyDescent="0.2">
      <c r="B70">
        <v>2000</v>
      </c>
      <c r="C70">
        <v>58.53</v>
      </c>
    </row>
    <row r="71" spans="1:10" x14ac:dyDescent="0.2">
      <c r="B71">
        <v>2000</v>
      </c>
      <c r="C71">
        <v>80.66</v>
      </c>
    </row>
    <row r="72" spans="1:10" x14ac:dyDescent="0.2">
      <c r="B72">
        <v>2000</v>
      </c>
      <c r="C72">
        <v>79.789999999999992</v>
      </c>
    </row>
    <row r="73" spans="1:10" x14ac:dyDescent="0.2">
      <c r="B73">
        <v>2000</v>
      </c>
      <c r="C73">
        <v>73.17</v>
      </c>
    </row>
    <row r="74" spans="1:10" x14ac:dyDescent="0.2">
      <c r="B74">
        <v>2000</v>
      </c>
      <c r="C74">
        <v>81.73</v>
      </c>
    </row>
    <row r="75" spans="1:10" x14ac:dyDescent="0.2">
      <c r="B75">
        <v>2000</v>
      </c>
      <c r="C75">
        <v>49.29</v>
      </c>
    </row>
    <row r="76" spans="1:10" x14ac:dyDescent="0.2">
      <c r="B76">
        <v>2000</v>
      </c>
      <c r="C76">
        <v>45.2</v>
      </c>
    </row>
    <row r="77" spans="1:10" x14ac:dyDescent="0.2">
      <c r="B77">
        <v>2000</v>
      </c>
      <c r="C77">
        <v>66.09</v>
      </c>
    </row>
    <row r="78" spans="1:10" x14ac:dyDescent="0.2">
      <c r="B78">
        <v>2000</v>
      </c>
      <c r="C78">
        <v>63.2</v>
      </c>
    </row>
    <row r="79" spans="1:10" x14ac:dyDescent="0.2">
      <c r="B79">
        <v>2000</v>
      </c>
      <c r="C79">
        <v>38.31</v>
      </c>
    </row>
    <row r="80" spans="1:10" x14ac:dyDescent="0.2">
      <c r="B80">
        <v>2000</v>
      </c>
      <c r="C80">
        <v>77.56</v>
      </c>
    </row>
    <row r="81" spans="2:3" x14ac:dyDescent="0.2">
      <c r="B81">
        <v>2000</v>
      </c>
      <c r="C81">
        <v>62.61</v>
      </c>
    </row>
    <row r="82" spans="2:3" x14ac:dyDescent="0.2">
      <c r="B82">
        <v>2005</v>
      </c>
      <c r="C82">
        <v>65.039999999999992</v>
      </c>
    </row>
    <row r="83" spans="2:3" x14ac:dyDescent="0.2">
      <c r="B83">
        <v>2005</v>
      </c>
      <c r="C83">
        <v>80.599999999999994</v>
      </c>
    </row>
    <row r="84" spans="2:3" x14ac:dyDescent="0.2">
      <c r="B84">
        <v>2005</v>
      </c>
      <c r="C84">
        <v>66.099999999999994</v>
      </c>
    </row>
    <row r="85" spans="2:3" x14ac:dyDescent="0.2">
      <c r="B85">
        <v>2005</v>
      </c>
      <c r="C85">
        <v>85.19</v>
      </c>
    </row>
    <row r="86" spans="2:3" x14ac:dyDescent="0.2">
      <c r="B86">
        <v>2005</v>
      </c>
      <c r="C86">
        <v>81.02</v>
      </c>
    </row>
    <row r="87" spans="2:3" x14ac:dyDescent="0.2">
      <c r="B87">
        <v>2005</v>
      </c>
      <c r="C87">
        <v>78.789999999999992</v>
      </c>
    </row>
    <row r="88" spans="2:3" x14ac:dyDescent="0.2">
      <c r="B88">
        <v>2005</v>
      </c>
      <c r="C88">
        <v>83.11</v>
      </c>
    </row>
    <row r="89" spans="2:3" x14ac:dyDescent="0.2">
      <c r="B89">
        <v>2005</v>
      </c>
      <c r="C89">
        <v>57.46</v>
      </c>
    </row>
    <row r="90" spans="2:3" x14ac:dyDescent="0.2">
      <c r="B90">
        <v>2005</v>
      </c>
      <c r="C90">
        <v>50.09</v>
      </c>
    </row>
    <row r="91" spans="2:3" x14ac:dyDescent="0.2">
      <c r="B91">
        <v>2005</v>
      </c>
      <c r="C91">
        <v>71.819999999999993</v>
      </c>
    </row>
    <row r="92" spans="2:3" x14ac:dyDescent="0.2">
      <c r="B92">
        <v>2005</v>
      </c>
      <c r="C92">
        <v>68.400000000000006</v>
      </c>
    </row>
    <row r="93" spans="2:3" x14ac:dyDescent="0.2">
      <c r="B93">
        <v>2005</v>
      </c>
      <c r="C93">
        <v>48.78</v>
      </c>
    </row>
    <row r="94" spans="2:3" x14ac:dyDescent="0.2">
      <c r="B94">
        <v>2005</v>
      </c>
      <c r="C94">
        <v>83.6</v>
      </c>
    </row>
    <row r="95" spans="2:3" x14ac:dyDescent="0.2">
      <c r="B95">
        <v>2005</v>
      </c>
      <c r="C95">
        <v>66.83</v>
      </c>
    </row>
    <row r="96" spans="2:3" x14ac:dyDescent="0.2">
      <c r="B96">
        <v>2006</v>
      </c>
      <c r="C96">
        <v>66.72</v>
      </c>
    </row>
    <row r="97" spans="2:3" x14ac:dyDescent="0.2">
      <c r="B97">
        <v>2006</v>
      </c>
      <c r="C97">
        <v>80.349999999999994</v>
      </c>
    </row>
    <row r="98" spans="2:3" x14ac:dyDescent="0.2">
      <c r="B98">
        <v>2006</v>
      </c>
      <c r="C98">
        <v>66.95</v>
      </c>
    </row>
    <row r="99" spans="2:3" x14ac:dyDescent="0.2">
      <c r="B99">
        <v>2006</v>
      </c>
      <c r="C99">
        <v>85.58</v>
      </c>
    </row>
    <row r="100" spans="2:3" x14ac:dyDescent="0.2">
      <c r="B100">
        <v>2006</v>
      </c>
      <c r="C100">
        <v>81.650000000000006</v>
      </c>
    </row>
    <row r="101" spans="2:3" x14ac:dyDescent="0.2">
      <c r="B101">
        <v>2006</v>
      </c>
      <c r="C101">
        <v>79.64</v>
      </c>
    </row>
    <row r="102" spans="2:3" x14ac:dyDescent="0.2">
      <c r="B102">
        <v>2006</v>
      </c>
      <c r="C102">
        <v>83.24</v>
      </c>
    </row>
    <row r="103" spans="2:3" x14ac:dyDescent="0.2">
      <c r="B103">
        <v>2006</v>
      </c>
      <c r="C103">
        <v>58.98</v>
      </c>
    </row>
    <row r="104" spans="2:3" x14ac:dyDescent="0.2">
      <c r="B104">
        <v>2006</v>
      </c>
      <c r="C104">
        <v>51.29</v>
      </c>
    </row>
    <row r="105" spans="2:3" x14ac:dyDescent="0.2">
      <c r="B105">
        <v>2006</v>
      </c>
      <c r="C105">
        <v>72.37</v>
      </c>
    </row>
    <row r="106" spans="2:3" x14ac:dyDescent="0.2">
      <c r="B106">
        <v>2006</v>
      </c>
      <c r="C106">
        <v>68.94</v>
      </c>
    </row>
    <row r="107" spans="2:3" x14ac:dyDescent="0.2">
      <c r="B107">
        <v>2006</v>
      </c>
      <c r="C107">
        <v>49.79</v>
      </c>
    </row>
    <row r="108" spans="2:3" x14ac:dyDescent="0.2">
      <c r="B108">
        <v>2006</v>
      </c>
      <c r="C108">
        <v>84.1</v>
      </c>
    </row>
    <row r="109" spans="2:3" x14ac:dyDescent="0.2">
      <c r="B109">
        <v>2006</v>
      </c>
      <c r="C109">
        <v>70.91</v>
      </c>
    </row>
    <row r="110" spans="2:3" x14ac:dyDescent="0.2">
      <c r="B110">
        <v>2007</v>
      </c>
      <c r="C110">
        <v>68.19</v>
      </c>
    </row>
    <row r="111" spans="2:3" x14ac:dyDescent="0.2">
      <c r="B111">
        <v>2007</v>
      </c>
      <c r="C111">
        <v>80.150000000000006</v>
      </c>
    </row>
    <row r="112" spans="2:3" x14ac:dyDescent="0.2">
      <c r="B112">
        <v>2007</v>
      </c>
      <c r="C112">
        <v>67.960000000000008</v>
      </c>
    </row>
    <row r="113" spans="2:3" x14ac:dyDescent="0.2">
      <c r="B113">
        <v>2007</v>
      </c>
      <c r="C113">
        <v>86.55</v>
      </c>
    </row>
    <row r="114" spans="2:3" x14ac:dyDescent="0.2">
      <c r="B114">
        <v>2007</v>
      </c>
      <c r="C114">
        <v>74.28</v>
      </c>
    </row>
    <row r="115" spans="2:3" x14ac:dyDescent="0.2">
      <c r="B115">
        <v>2007</v>
      </c>
      <c r="C115">
        <v>80.510000000000005</v>
      </c>
    </row>
    <row r="116" spans="2:3" x14ac:dyDescent="0.2">
      <c r="B116">
        <v>2007</v>
      </c>
      <c r="C116">
        <v>84.42</v>
      </c>
    </row>
    <row r="117" spans="2:3" x14ac:dyDescent="0.2">
      <c r="B117">
        <v>2007</v>
      </c>
      <c r="C117">
        <v>59.83</v>
      </c>
    </row>
    <row r="118" spans="2:3" x14ac:dyDescent="0.2">
      <c r="B118">
        <v>2007</v>
      </c>
      <c r="C118">
        <v>52.3</v>
      </c>
    </row>
    <row r="119" spans="2:3" x14ac:dyDescent="0.2">
      <c r="B119">
        <v>2007</v>
      </c>
      <c r="C119">
        <v>73.19</v>
      </c>
    </row>
    <row r="120" spans="2:3" x14ac:dyDescent="0.2">
      <c r="B120">
        <v>2007</v>
      </c>
      <c r="C120">
        <v>71.08</v>
      </c>
    </row>
    <row r="121" spans="2:3" x14ac:dyDescent="0.2">
      <c r="B121">
        <v>2007</v>
      </c>
      <c r="C121">
        <v>50.71</v>
      </c>
    </row>
    <row r="122" spans="2:3" x14ac:dyDescent="0.2">
      <c r="B122">
        <v>2007</v>
      </c>
      <c r="C122">
        <v>84.61</v>
      </c>
    </row>
    <row r="123" spans="2:3" x14ac:dyDescent="0.2">
      <c r="B123">
        <v>2007</v>
      </c>
      <c r="C123">
        <v>72.2</v>
      </c>
    </row>
    <row r="124" spans="2:3" x14ac:dyDescent="0.2">
      <c r="B124">
        <v>2008</v>
      </c>
      <c r="C124">
        <v>69.94</v>
      </c>
    </row>
    <row r="125" spans="2:3" x14ac:dyDescent="0.2">
      <c r="B125">
        <v>2008</v>
      </c>
      <c r="C125">
        <v>81.05</v>
      </c>
    </row>
    <row r="126" spans="2:3" x14ac:dyDescent="0.2">
      <c r="B126">
        <v>2008</v>
      </c>
      <c r="C126">
        <v>69.58</v>
      </c>
    </row>
    <row r="127" spans="2:3" x14ac:dyDescent="0.2">
      <c r="B127">
        <v>2008</v>
      </c>
      <c r="C127">
        <v>87.039999999999992</v>
      </c>
    </row>
    <row r="128" spans="2:3" x14ac:dyDescent="0.2">
      <c r="B128">
        <v>2008</v>
      </c>
      <c r="C128">
        <v>73.8</v>
      </c>
    </row>
    <row r="129" spans="2:3" x14ac:dyDescent="0.2">
      <c r="B129">
        <v>2008</v>
      </c>
      <c r="C129">
        <v>81.08</v>
      </c>
    </row>
    <row r="130" spans="2:3" x14ac:dyDescent="0.2">
      <c r="B130">
        <v>2008</v>
      </c>
      <c r="C130">
        <v>85.34</v>
      </c>
    </row>
    <row r="131" spans="2:3" x14ac:dyDescent="0.2">
      <c r="B131">
        <v>2008</v>
      </c>
      <c r="C131">
        <v>61.08</v>
      </c>
    </row>
    <row r="132" spans="2:3" x14ac:dyDescent="0.2">
      <c r="B132">
        <v>2008</v>
      </c>
      <c r="C132">
        <v>53.32</v>
      </c>
    </row>
    <row r="133" spans="2:3" x14ac:dyDescent="0.2">
      <c r="B133">
        <v>2008</v>
      </c>
      <c r="C133">
        <v>73.3</v>
      </c>
    </row>
    <row r="134" spans="2:3" x14ac:dyDescent="0.2">
      <c r="B134">
        <v>2008</v>
      </c>
      <c r="C134">
        <v>72.06</v>
      </c>
    </row>
    <row r="135" spans="2:3" x14ac:dyDescent="0.2">
      <c r="B135">
        <v>2008</v>
      </c>
      <c r="C135">
        <v>51.23</v>
      </c>
    </row>
    <row r="136" spans="2:3" x14ac:dyDescent="0.2">
      <c r="B136">
        <v>2008</v>
      </c>
      <c r="C136">
        <v>85.05</v>
      </c>
    </row>
    <row r="137" spans="2:3" x14ac:dyDescent="0.2">
      <c r="B137">
        <v>2008</v>
      </c>
      <c r="C137">
        <v>71.650000000000006</v>
      </c>
    </row>
    <row r="138" spans="2:3" x14ac:dyDescent="0.2">
      <c r="B138">
        <v>2009</v>
      </c>
      <c r="C138">
        <v>71.03</v>
      </c>
    </row>
    <row r="139" spans="2:3" x14ac:dyDescent="0.2">
      <c r="B139">
        <v>2009</v>
      </c>
      <c r="C139">
        <v>81.88</v>
      </c>
    </row>
    <row r="140" spans="2:3" x14ac:dyDescent="0.2">
      <c r="B140">
        <v>2009</v>
      </c>
      <c r="C140">
        <v>70.58</v>
      </c>
    </row>
    <row r="141" spans="2:3" x14ac:dyDescent="0.2">
      <c r="B141">
        <v>2009</v>
      </c>
      <c r="C141">
        <v>87.65</v>
      </c>
    </row>
    <row r="142" spans="2:3" x14ac:dyDescent="0.2">
      <c r="B142">
        <v>2009</v>
      </c>
      <c r="C142">
        <v>74.760000000000005</v>
      </c>
    </row>
    <row r="143" spans="2:3" x14ac:dyDescent="0.2">
      <c r="B143">
        <v>2009</v>
      </c>
      <c r="C143">
        <v>81.98</v>
      </c>
    </row>
    <row r="144" spans="2:3" x14ac:dyDescent="0.2">
      <c r="B144">
        <v>2009</v>
      </c>
      <c r="C144">
        <v>85.48</v>
      </c>
    </row>
    <row r="145" spans="2:3" x14ac:dyDescent="0.2">
      <c r="B145">
        <v>2009</v>
      </c>
      <c r="C145">
        <v>61.23</v>
      </c>
    </row>
    <row r="146" spans="2:3" x14ac:dyDescent="0.2">
      <c r="B146">
        <v>2009</v>
      </c>
      <c r="C146">
        <v>54.31</v>
      </c>
    </row>
    <row r="147" spans="2:3" x14ac:dyDescent="0.2">
      <c r="B147">
        <v>2009</v>
      </c>
      <c r="C147">
        <v>73.400000000000006</v>
      </c>
    </row>
    <row r="148" spans="2:3" x14ac:dyDescent="0.2">
      <c r="B148">
        <v>2009</v>
      </c>
      <c r="C148">
        <v>72.16</v>
      </c>
    </row>
    <row r="149" spans="2:3" x14ac:dyDescent="0.2">
      <c r="B149">
        <v>2009</v>
      </c>
      <c r="C149">
        <v>51.79</v>
      </c>
    </row>
    <row r="150" spans="2:3" x14ac:dyDescent="0.2">
      <c r="B150">
        <v>2009</v>
      </c>
      <c r="C150">
        <v>85.77</v>
      </c>
    </row>
    <row r="151" spans="2:3" x14ac:dyDescent="0.2">
      <c r="B151">
        <v>2009</v>
      </c>
      <c r="C151">
        <v>73.75</v>
      </c>
    </row>
    <row r="152" spans="2:3" x14ac:dyDescent="0.2">
      <c r="B152">
        <v>2010</v>
      </c>
      <c r="C152">
        <v>73.210000000000008</v>
      </c>
    </row>
    <row r="153" spans="2:3" x14ac:dyDescent="0.2">
      <c r="B153">
        <v>2010</v>
      </c>
      <c r="C153">
        <v>82.5</v>
      </c>
    </row>
    <row r="154" spans="2:3" x14ac:dyDescent="0.2">
      <c r="B154">
        <v>2010</v>
      </c>
      <c r="C154">
        <v>70.5</v>
      </c>
    </row>
    <row r="155" spans="2:3" x14ac:dyDescent="0.2">
      <c r="B155">
        <v>2010</v>
      </c>
      <c r="C155">
        <v>88.37</v>
      </c>
    </row>
    <row r="156" spans="2:3" x14ac:dyDescent="0.2">
      <c r="B156">
        <v>2010</v>
      </c>
      <c r="C156">
        <v>75.63</v>
      </c>
    </row>
    <row r="157" spans="2:3" x14ac:dyDescent="0.2">
      <c r="B157">
        <v>2010</v>
      </c>
      <c r="C157">
        <v>82.99</v>
      </c>
    </row>
    <row r="158" spans="2:3" x14ac:dyDescent="0.2">
      <c r="B158">
        <v>2010</v>
      </c>
      <c r="C158">
        <v>85.82</v>
      </c>
    </row>
    <row r="159" spans="2:3" x14ac:dyDescent="0.2">
      <c r="B159">
        <v>2010</v>
      </c>
      <c r="C159">
        <v>65.2</v>
      </c>
    </row>
    <row r="160" spans="2:3" x14ac:dyDescent="0.2">
      <c r="B160">
        <v>2010</v>
      </c>
      <c r="C160">
        <v>55.18</v>
      </c>
    </row>
    <row r="161" spans="2:3" x14ac:dyDescent="0.2">
      <c r="B161">
        <v>2010</v>
      </c>
      <c r="C161">
        <v>72.34</v>
      </c>
    </row>
    <row r="162" spans="2:3" x14ac:dyDescent="0.2">
      <c r="B162">
        <v>2010</v>
      </c>
      <c r="C162">
        <v>73.039999999999992</v>
      </c>
    </row>
    <row r="163" spans="2:3" x14ac:dyDescent="0.2">
      <c r="B163">
        <v>2010</v>
      </c>
      <c r="C163">
        <v>52.88</v>
      </c>
    </row>
    <row r="164" spans="2:3" x14ac:dyDescent="0.2">
      <c r="B164">
        <v>2010</v>
      </c>
      <c r="C164">
        <v>86.539999999999992</v>
      </c>
    </row>
    <row r="165" spans="2:3" x14ac:dyDescent="0.2">
      <c r="B165">
        <v>2010</v>
      </c>
      <c r="C165">
        <v>75.069999999999993</v>
      </c>
    </row>
    <row r="166" spans="2:3" x14ac:dyDescent="0.2">
      <c r="B166">
        <v>2011</v>
      </c>
      <c r="C166">
        <v>74.08</v>
      </c>
    </row>
    <row r="167" spans="2:3" x14ac:dyDescent="0.2">
      <c r="B167">
        <v>2011</v>
      </c>
      <c r="C167">
        <v>82.47</v>
      </c>
    </row>
    <row r="168" spans="2:3" x14ac:dyDescent="0.2">
      <c r="B168">
        <v>2011</v>
      </c>
      <c r="C168">
        <v>71.27</v>
      </c>
    </row>
    <row r="169" spans="2:3" x14ac:dyDescent="0.2">
      <c r="B169">
        <v>2011</v>
      </c>
      <c r="C169">
        <v>88.77</v>
      </c>
    </row>
    <row r="170" spans="2:3" x14ac:dyDescent="0.2">
      <c r="B170">
        <v>2011</v>
      </c>
      <c r="C170">
        <v>76.900000000000006</v>
      </c>
    </row>
    <row r="171" spans="2:3" x14ac:dyDescent="0.2">
      <c r="B171">
        <v>2011</v>
      </c>
      <c r="C171">
        <v>83.73</v>
      </c>
    </row>
    <row r="172" spans="2:3" x14ac:dyDescent="0.2">
      <c r="B172">
        <v>2011</v>
      </c>
      <c r="C172">
        <v>86.26</v>
      </c>
    </row>
    <row r="173" spans="2:3" x14ac:dyDescent="0.2">
      <c r="B173">
        <v>2011</v>
      </c>
      <c r="C173">
        <v>67.150000000000006</v>
      </c>
    </row>
    <row r="174" spans="2:3" x14ac:dyDescent="0.2">
      <c r="B174">
        <v>2011</v>
      </c>
      <c r="C174">
        <v>56.03</v>
      </c>
    </row>
    <row r="175" spans="2:3" x14ac:dyDescent="0.2">
      <c r="B175">
        <v>2011</v>
      </c>
      <c r="C175">
        <v>72.349999999999994</v>
      </c>
    </row>
    <row r="176" spans="2:3" x14ac:dyDescent="0.2">
      <c r="B176">
        <v>2011</v>
      </c>
      <c r="C176">
        <v>74.12</v>
      </c>
    </row>
    <row r="177" spans="2:3" x14ac:dyDescent="0.2">
      <c r="B177">
        <v>2011</v>
      </c>
      <c r="C177">
        <v>54.02</v>
      </c>
    </row>
    <row r="178" spans="2:3" x14ac:dyDescent="0.2">
      <c r="B178">
        <v>2011</v>
      </c>
      <c r="C178">
        <v>87.039999999999992</v>
      </c>
    </row>
    <row r="179" spans="2:3" x14ac:dyDescent="0.2">
      <c r="B179">
        <v>2011</v>
      </c>
      <c r="C179">
        <v>76.84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opLeftCell="A2" workbookViewId="0">
      <selection activeCell="M11" sqref="M11"/>
    </sheetView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10" hidden="1" x14ac:dyDescent="0.2">
      <c r="A1" s="1" t="e">
        <f ca="1">DotStatQuery(B1)</f>
        <v>#NAME?</v>
      </c>
      <c r="B1" s="1" t="s">
        <v>0</v>
      </c>
    </row>
    <row r="2" spans="1:10" x14ac:dyDescent="0.2">
      <c r="A2" s="2" t="s">
        <v>1</v>
      </c>
    </row>
    <row r="3" spans="1:10" x14ac:dyDescent="0.2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20"/>
    </row>
    <row r="4" spans="1:10" x14ac:dyDescent="0.2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20"/>
    </row>
    <row r="5" spans="1:10" x14ac:dyDescent="0.2">
      <c r="A5" s="21" t="s">
        <v>6</v>
      </c>
      <c r="B5" s="22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</row>
    <row r="6" spans="1:10" ht="13.5" x14ac:dyDescent="0.25">
      <c r="A6" s="4" t="s">
        <v>15</v>
      </c>
      <c r="B6" s="5" t="s">
        <v>16</v>
      </c>
      <c r="C6" s="5" t="s">
        <v>16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</row>
    <row r="7" spans="1:10" ht="13.5" x14ac:dyDescent="0.25">
      <c r="A7" s="6" t="s">
        <v>17</v>
      </c>
      <c r="B7" s="5" t="s">
        <v>16</v>
      </c>
      <c r="C7" s="7">
        <v>41.21</v>
      </c>
      <c r="D7" s="7">
        <v>34.96</v>
      </c>
      <c r="E7" s="7">
        <v>33.28</v>
      </c>
      <c r="F7" s="7">
        <v>31.81</v>
      </c>
      <c r="G7" s="7">
        <v>30.06</v>
      </c>
      <c r="H7" s="7">
        <v>28.97</v>
      </c>
      <c r="I7" s="7">
        <v>26.79</v>
      </c>
      <c r="J7" s="7">
        <v>25.92</v>
      </c>
    </row>
    <row r="8" spans="1:10" ht="13.5" x14ac:dyDescent="0.25">
      <c r="A8" s="6" t="s">
        <v>18</v>
      </c>
      <c r="B8" s="5" t="s">
        <v>16</v>
      </c>
      <c r="C8" s="8">
        <v>23.89</v>
      </c>
      <c r="D8" s="8">
        <v>19.399999999999999</v>
      </c>
      <c r="E8" s="8">
        <v>19.649999999999999</v>
      </c>
      <c r="F8" s="8">
        <v>19.850000000000001</v>
      </c>
      <c r="G8" s="8">
        <v>18.95</v>
      </c>
      <c r="H8" s="8">
        <v>18.12</v>
      </c>
      <c r="I8" s="8">
        <v>17.5</v>
      </c>
      <c r="J8" s="8">
        <v>17.53</v>
      </c>
    </row>
    <row r="9" spans="1:10" ht="13.5" x14ac:dyDescent="0.25">
      <c r="A9" s="6" t="s">
        <v>19</v>
      </c>
      <c r="B9" s="5" t="s">
        <v>16</v>
      </c>
      <c r="C9" s="7">
        <v>41.47</v>
      </c>
      <c r="D9" s="7">
        <v>33.9</v>
      </c>
      <c r="E9" s="7">
        <v>33.049999999999997</v>
      </c>
      <c r="F9" s="7">
        <v>32.04</v>
      </c>
      <c r="G9" s="7">
        <v>30.42</v>
      </c>
      <c r="H9" s="7">
        <v>29.42</v>
      </c>
      <c r="I9" s="7">
        <v>29.5</v>
      </c>
      <c r="J9" s="7">
        <v>28.73</v>
      </c>
    </row>
    <row r="10" spans="1:10" ht="13.5" x14ac:dyDescent="0.25">
      <c r="A10" s="6" t="s">
        <v>20</v>
      </c>
      <c r="B10" s="5" t="s">
        <v>16</v>
      </c>
      <c r="C10" s="8">
        <v>19.34</v>
      </c>
      <c r="D10" s="8">
        <v>14.81</v>
      </c>
      <c r="E10" s="8">
        <v>14.42</v>
      </c>
      <c r="F10" s="8">
        <v>13.45</v>
      </c>
      <c r="G10" s="8">
        <v>12.96</v>
      </c>
      <c r="H10" s="8">
        <v>12.35</v>
      </c>
      <c r="I10" s="8">
        <v>11.63</v>
      </c>
      <c r="J10" s="8">
        <v>11.23</v>
      </c>
    </row>
    <row r="11" spans="1:10" ht="13.5" x14ac:dyDescent="0.25">
      <c r="A11" s="6" t="s">
        <v>21</v>
      </c>
      <c r="B11" s="5" t="s">
        <v>16</v>
      </c>
      <c r="C11" s="7">
        <v>20.21</v>
      </c>
      <c r="D11" s="7">
        <v>18.98</v>
      </c>
      <c r="E11" s="7">
        <v>18.350000000000001</v>
      </c>
      <c r="F11" s="7">
        <v>25.72</v>
      </c>
      <c r="G11" s="7">
        <v>26.2</v>
      </c>
      <c r="H11" s="7">
        <v>25.24</v>
      </c>
      <c r="I11" s="7">
        <v>24.37</v>
      </c>
      <c r="J11" s="7">
        <v>23.1</v>
      </c>
    </row>
    <row r="12" spans="1:10" ht="13.5" x14ac:dyDescent="0.25">
      <c r="A12" s="6" t="s">
        <v>22</v>
      </c>
      <c r="B12" s="5" t="s">
        <v>16</v>
      </c>
      <c r="C12" s="8">
        <v>26.83</v>
      </c>
      <c r="D12" s="8">
        <v>21.21</v>
      </c>
      <c r="E12" s="8">
        <v>20.36</v>
      </c>
      <c r="F12" s="8">
        <v>19.489999999999998</v>
      </c>
      <c r="G12" s="8">
        <v>18.920000000000002</v>
      </c>
      <c r="H12" s="8">
        <v>18.02</v>
      </c>
      <c r="I12" s="8">
        <v>17.010000000000002</v>
      </c>
      <c r="J12" s="8">
        <v>16.27</v>
      </c>
    </row>
    <row r="13" spans="1:10" ht="13.5" x14ac:dyDescent="0.25">
      <c r="A13" s="6" t="s">
        <v>23</v>
      </c>
      <c r="B13" s="5" t="s">
        <v>16</v>
      </c>
      <c r="C13" s="7">
        <v>37.799999999999997</v>
      </c>
      <c r="D13" s="7">
        <v>33.18</v>
      </c>
      <c r="E13" s="7">
        <v>32.57</v>
      </c>
      <c r="F13" s="7">
        <v>31.53</v>
      </c>
      <c r="G13" s="7">
        <v>30.4</v>
      </c>
      <c r="H13" s="7">
        <v>29.74</v>
      </c>
      <c r="I13" s="7">
        <v>29.23</v>
      </c>
      <c r="J13" s="7">
        <v>28.39</v>
      </c>
    </row>
    <row r="14" spans="1:10" ht="13.5" x14ac:dyDescent="0.25">
      <c r="A14" s="9" t="s">
        <v>24</v>
      </c>
      <c r="B14" s="5" t="s">
        <v>16</v>
      </c>
      <c r="C14" s="8">
        <v>18.27</v>
      </c>
      <c r="D14" s="8">
        <v>16.89</v>
      </c>
      <c r="E14" s="8">
        <v>16.760000000000002</v>
      </c>
      <c r="F14" s="8">
        <v>15.58</v>
      </c>
      <c r="G14" s="8">
        <v>14.66</v>
      </c>
      <c r="H14" s="8">
        <v>14.52</v>
      </c>
      <c r="I14" s="8">
        <v>14.18</v>
      </c>
      <c r="J14" s="8">
        <v>13.74</v>
      </c>
    </row>
    <row r="15" spans="1:10" ht="13.5" x14ac:dyDescent="0.25">
      <c r="A15" s="6" t="s">
        <v>25</v>
      </c>
      <c r="B15" s="5" t="s">
        <v>16</v>
      </c>
      <c r="C15" s="7">
        <v>50.71</v>
      </c>
      <c r="D15" s="7">
        <v>42.54</v>
      </c>
      <c r="E15" s="7">
        <v>41.02</v>
      </c>
      <c r="F15" s="7">
        <v>40.17</v>
      </c>
      <c r="G15" s="7">
        <v>38.92</v>
      </c>
      <c r="H15" s="7">
        <v>38.770000000000003</v>
      </c>
      <c r="I15" s="7">
        <v>34.799999999999997</v>
      </c>
      <c r="J15" s="7">
        <v>32.85</v>
      </c>
    </row>
    <row r="16" spans="1:10" ht="13.5" x14ac:dyDescent="0.25">
      <c r="A16" s="6" t="s">
        <v>26</v>
      </c>
      <c r="B16" s="5" t="s">
        <v>16</v>
      </c>
      <c r="C16" s="8">
        <v>54.8</v>
      </c>
      <c r="D16" s="8">
        <v>49.91</v>
      </c>
      <c r="E16" s="8">
        <v>48.71</v>
      </c>
      <c r="F16" s="8">
        <v>47.7</v>
      </c>
      <c r="G16" s="8">
        <v>46.68</v>
      </c>
      <c r="H16" s="8">
        <v>45.69</v>
      </c>
      <c r="I16" s="8">
        <v>44.82</v>
      </c>
      <c r="J16" s="8">
        <v>43.97</v>
      </c>
    </row>
    <row r="17" spans="1:10" ht="13.5" x14ac:dyDescent="0.25">
      <c r="A17" s="6" t="s">
        <v>27</v>
      </c>
      <c r="B17" s="5" t="s">
        <v>16</v>
      </c>
      <c r="C17" s="7">
        <v>17.14</v>
      </c>
      <c r="D17" s="7" t="s">
        <v>28</v>
      </c>
      <c r="E17" s="7" t="s">
        <v>28</v>
      </c>
      <c r="F17" s="7" t="s">
        <v>28</v>
      </c>
      <c r="G17" s="7" t="s">
        <v>28</v>
      </c>
      <c r="H17" s="7" t="s">
        <v>28</v>
      </c>
      <c r="I17" s="7" t="s">
        <v>28</v>
      </c>
      <c r="J17" s="7" t="s">
        <v>28</v>
      </c>
    </row>
    <row r="18" spans="1:10" ht="13.5" x14ac:dyDescent="0.25">
      <c r="A18" s="6" t="s">
        <v>29</v>
      </c>
      <c r="B18" s="5" t="s">
        <v>16</v>
      </c>
      <c r="C18" s="8">
        <v>33.909999999999997</v>
      </c>
      <c r="D18" s="8">
        <v>28.18</v>
      </c>
      <c r="E18" s="8">
        <v>27.63</v>
      </c>
      <c r="F18" s="8">
        <v>26.81</v>
      </c>
      <c r="G18" s="8">
        <v>26.7</v>
      </c>
      <c r="H18" s="8">
        <v>26.6</v>
      </c>
      <c r="I18" s="8">
        <v>27.66</v>
      </c>
      <c r="J18" s="8">
        <v>27.65</v>
      </c>
    </row>
    <row r="19" spans="1:10" ht="13.5" x14ac:dyDescent="0.25">
      <c r="A19" s="6" t="s">
        <v>30</v>
      </c>
      <c r="B19" s="5" t="s">
        <v>16</v>
      </c>
      <c r="C19" s="7">
        <v>36.799999999999997</v>
      </c>
      <c r="D19" s="7">
        <v>31.6</v>
      </c>
      <c r="E19" s="7">
        <v>31.06</v>
      </c>
      <c r="F19" s="7">
        <v>28.92</v>
      </c>
      <c r="G19" s="7">
        <v>27.94</v>
      </c>
      <c r="H19" s="7">
        <v>27.84</v>
      </c>
      <c r="I19" s="7">
        <v>26.96</v>
      </c>
      <c r="J19" s="7">
        <v>25.88</v>
      </c>
    </row>
    <row r="20" spans="1:10" ht="13.5" x14ac:dyDescent="0.25">
      <c r="A20" s="6" t="s">
        <v>31</v>
      </c>
      <c r="B20" s="5" t="s">
        <v>16</v>
      </c>
      <c r="C20" s="8">
        <v>61.69</v>
      </c>
      <c r="D20" s="8">
        <v>51.22</v>
      </c>
      <c r="E20" s="8">
        <v>50.21</v>
      </c>
      <c r="F20" s="8">
        <v>49.29</v>
      </c>
      <c r="G20" s="8">
        <v>48.77</v>
      </c>
      <c r="H20" s="8">
        <v>48.21</v>
      </c>
      <c r="I20" s="8">
        <v>47.12</v>
      </c>
      <c r="J20" s="8">
        <v>45.98</v>
      </c>
    </row>
    <row r="21" spans="1:10" ht="13.5" x14ac:dyDescent="0.25">
      <c r="A21" s="6" t="s">
        <v>32</v>
      </c>
      <c r="B21" s="5" t="s">
        <v>16</v>
      </c>
      <c r="C21" s="7">
        <v>22.44</v>
      </c>
      <c r="D21" s="7">
        <v>16.399999999999999</v>
      </c>
      <c r="E21" s="7">
        <v>15.9</v>
      </c>
      <c r="F21" s="7">
        <v>15.39</v>
      </c>
      <c r="G21" s="7">
        <v>14.95</v>
      </c>
      <c r="H21" s="7">
        <v>14.23</v>
      </c>
      <c r="I21" s="7">
        <v>13.46</v>
      </c>
      <c r="J21" s="7">
        <v>12.96</v>
      </c>
    </row>
    <row r="22" spans="1:10" ht="13.5" x14ac:dyDescent="0.25">
      <c r="A22" s="6" t="s">
        <v>33</v>
      </c>
      <c r="B22" s="5" t="s">
        <v>16</v>
      </c>
      <c r="C22" s="8">
        <v>37.39</v>
      </c>
      <c r="D22" s="8">
        <v>33.17</v>
      </c>
      <c r="E22" s="8">
        <v>29.09</v>
      </c>
      <c r="F22" s="8">
        <v>27.8</v>
      </c>
      <c r="G22" s="8">
        <v>28.35</v>
      </c>
      <c r="H22" s="8">
        <v>26.25</v>
      </c>
      <c r="I22" s="8">
        <v>24.93</v>
      </c>
      <c r="J22" s="8">
        <v>23.16</v>
      </c>
    </row>
    <row r="23" spans="1:10" x14ac:dyDescent="0.2">
      <c r="A23" s="10" t="s">
        <v>34</v>
      </c>
    </row>
  </sheetData>
  <mergeCells count="5">
    <mergeCell ref="A3:B3"/>
    <mergeCell ref="C3:J3"/>
    <mergeCell ref="A4:B4"/>
    <mergeCell ref="C4:J4"/>
    <mergeCell ref="A5:B5"/>
  </mergeCells>
  <hyperlinks>
    <hyperlink ref="A14" r:id="rId1" tooltip="Click once to display linked information. Click and hold to select this cell." display="http://stats.oecd.org/OECDStat_Metadata/ShowMetadata.ashx?Dataset=EDUGPS_EAG2013_A&amp;Coords=[COUNTRY].[DEU]&amp;ShowOnWeb=true&amp;Lang=en"/>
    <hyperlink ref="A23" r:id="rId2" tooltip="Click once to display linked information. Click and hold to select this cell." display="http://stats.oecd.org/"/>
  </hyperlinks>
  <pageMargins left="0.78740157499999996" right="0.78740157499999996" top="0.984251969" bottom="0.984251969" header="0.4921259845" footer="0.492125984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secondaire supérieur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2013-12-23T11:00:38Z</dcterms:created>
  <dcterms:modified xsi:type="dcterms:W3CDTF">2014-06-02T09:13:57Z</dcterms:modified>
</cp:coreProperties>
</file>