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ique investissement M&amp;E" sheetId="4" r:id="rId1"/>
    <sheet name="Données" sheetId="3" r:id="rId2"/>
  </sheets>
  <calcPr calcId="145621"/>
</workbook>
</file>

<file path=xl/calcChain.xml><?xml version="1.0" encoding="utf-8"?>
<calcChain xmlns="http://schemas.openxmlformats.org/spreadsheetml/2006/main">
  <c r="AE5" i="4" l="1"/>
  <c r="AE6" i="4"/>
  <c r="AE7" i="4"/>
  <c r="AE8" i="4"/>
  <c r="AE9" i="4"/>
  <c r="AE10" i="4"/>
  <c r="AE11" i="4"/>
  <c r="AE12" i="4"/>
  <c r="AE13" i="4"/>
  <c r="AE14" i="4"/>
  <c r="AE15" i="4"/>
  <c r="AE4" i="4"/>
  <c r="AD5" i="4"/>
  <c r="AD6" i="4"/>
  <c r="AD7" i="4"/>
  <c r="AD8" i="4"/>
  <c r="AD9" i="4"/>
  <c r="AD10" i="4"/>
  <c r="AD11" i="4"/>
  <c r="AD12" i="4"/>
  <c r="AD13" i="4"/>
  <c r="AD14" i="4"/>
  <c r="AD15" i="4"/>
  <c r="AD4" i="4"/>
  <c r="AC5" i="4"/>
  <c r="AC6" i="4"/>
  <c r="AC7" i="4"/>
  <c r="AC8" i="4"/>
  <c r="AC9" i="4"/>
  <c r="AC10" i="4"/>
  <c r="AC11" i="4"/>
  <c r="AC12" i="4"/>
  <c r="AC13" i="4"/>
  <c r="AC14" i="4"/>
  <c r="AC15" i="4"/>
  <c r="AC4" i="4"/>
  <c r="R87" i="3" l="1"/>
  <c r="U87" i="3"/>
  <c r="V87" i="3"/>
  <c r="Q87" i="3"/>
  <c r="U86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T87" i="3" s="1"/>
  <c r="U74" i="3"/>
  <c r="V74" i="3"/>
  <c r="W74" i="3"/>
  <c r="X74" i="3"/>
  <c r="X87" i="3" s="1"/>
  <c r="Y74" i="3"/>
  <c r="Z74" i="3"/>
  <c r="AA74" i="3"/>
  <c r="AB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Q86" i="3" s="1"/>
  <c r="R78" i="3"/>
  <c r="S78" i="3"/>
  <c r="T78" i="3"/>
  <c r="U78" i="3"/>
  <c r="V78" i="3"/>
  <c r="W78" i="3"/>
  <c r="X78" i="3"/>
  <c r="Y78" i="3"/>
  <c r="Z78" i="3"/>
  <c r="AA78" i="3"/>
  <c r="AB78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D75" i="3"/>
  <c r="D76" i="3"/>
  <c r="D77" i="3"/>
  <c r="D78" i="3"/>
  <c r="D85" i="3"/>
  <c r="D79" i="3"/>
  <c r="D80" i="3"/>
  <c r="D81" i="3"/>
  <c r="D82" i="3"/>
  <c r="D83" i="3"/>
  <c r="D84" i="3"/>
  <c r="D74" i="3"/>
  <c r="W86" i="3" l="1"/>
  <c r="V86" i="3"/>
  <c r="R86" i="3"/>
  <c r="S86" i="3"/>
  <c r="X86" i="3"/>
  <c r="T86" i="3"/>
  <c r="W87" i="3"/>
  <c r="S87" i="3"/>
</calcChain>
</file>

<file path=xl/comments1.xml><?xml version="1.0" encoding="utf-8"?>
<comments xmlns="http://schemas.openxmlformats.org/spreadsheetml/2006/main">
  <authors>
    <author>OECD.Stat</author>
  </authors>
  <commentList>
    <comment ref="AB5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B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<sst xmlns="http://schemas.openxmlformats.org/spreadsheetml/2006/main" count="168" uniqueCount="63">
  <si>
    <t>Measure</t>
  </si>
  <si>
    <t>C: National currency, current prices, millions</t>
  </si>
  <si>
    <t>Frequency</t>
  </si>
  <si>
    <t>Annual</t>
  </si>
  <si>
    <t>Time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</si>
  <si>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</si>
  <si>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</si>
  <si>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</si>
  <si>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</si>
  <si>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</si>
  <si>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</si>
  <si>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</si>
  <si>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</si>
  <si>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</si>
  <si>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</si>
  <si>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</si>
  <si>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</si>
  <si>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</si>
  <si>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</si>
  <si>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</si>
  <si>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</si>
  <si>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</si>
  <si>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</si>
  <si>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</si>
  <si>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</si>
  <si>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Transaction</t>
  </si>
  <si>
    <t>Country</t>
  </si>
  <si>
    <t/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</si>
  <si>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</si>
  <si>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</si>
  <si>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</si>
  <si>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</si>
  <si>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</si>
  <si>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</si>
  <si>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</si>
  <si>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</si>
  <si>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</si>
  <si>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</si>
  <si>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</si>
  <si>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</si>
  <si>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</si>
  <si>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</si>
  <si>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</si>
  <si>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</si>
  <si>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Total équipements</t>
  </si>
  <si>
    <t>Moyenne</t>
  </si>
  <si>
    <t>Médiane</t>
  </si>
  <si>
    <t>B1_GE: Gross domestic product (expenditure approach)</t>
  </si>
  <si>
    <t>1988</t>
  </si>
  <si>
    <t>1989</t>
  </si>
  <si>
    <t>1990</t>
  </si>
  <si>
    <t>1991</t>
  </si>
  <si>
    <t>1992</t>
  </si>
  <si>
    <t>FBCF / PIB</t>
  </si>
  <si>
    <t>FBCF machines et équipements / PIB</t>
  </si>
  <si>
    <t>Rang 2001</t>
  </si>
  <si>
    <t>Rang 2008</t>
  </si>
  <si>
    <t>Performance</t>
  </si>
  <si>
    <t>Meilleure perf: Australie (+2)</t>
  </si>
  <si>
    <t>Dataset: 8. Capital formation by activity</t>
  </si>
  <si>
    <t>Other machinery and equipment</t>
  </si>
  <si>
    <t>Total équipements: other machinery and equipement + transport equipment</t>
  </si>
  <si>
    <t>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</si>
</sst>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8"/>
      <color rgb="FFFFFFFF"/>
      <name val="Verdana"/>
      <family val="2"/>
    </font>
    <font>
      <b/>
      <sz val="10"/>
      <color rgb="FFFF0000"/>
      <name val="Arial"/>
      <family val="2"/>
    </font>
    <font>
      <u/>
      <sz val="8"/>
      <color indexed="9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1E3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21" fillId="34" borderId="10" xfId="0" applyNumberFormat="1" applyFont="1" applyFill="1" applyBorder="1" applyAlignment="1">
      <alignment horizontal="center" vertical="top" wrapText="1"/>
    </xf>
    <xf numFmtId="0" fontId="0" fillId="38" borderId="0" xfId="0" applyFill="1"/>
    <xf numFmtId="0" fontId="18" fillId="38" borderId="10" xfId="0" applyFont="1" applyFill="1" applyBorder="1" applyAlignment="1">
      <alignment vertical="top" wrapText="1"/>
    </xf>
    <xf numFmtId="0" fontId="0" fillId="39" borderId="0" xfId="0" applyFill="1"/>
    <xf numFmtId="0" fontId="0" fillId="40" borderId="0" xfId="0" applyFill="1"/>
    <xf numFmtId="0" fontId="0" fillId="0" borderId="0" xfId="0" applyFill="1"/>
    <xf numFmtId="1" fontId="26" fillId="41" borderId="10" xfId="0" applyNumberFormat="1" applyFont="1" applyFill="1" applyBorder="1" applyAlignment="1">
      <alignment horizontal="center" vertical="top" wrapText="1"/>
    </xf>
    <xf numFmtId="1" fontId="26" fillId="41" borderId="14" xfId="0" applyNumberFormat="1" applyFont="1" applyFill="1" applyBorder="1" applyAlignment="1">
      <alignment horizontal="center" vertical="top" wrapText="1"/>
    </xf>
    <xf numFmtId="1" fontId="26" fillId="41" borderId="15" xfId="0" applyNumberFormat="1" applyFont="1" applyFill="1" applyBorder="1" applyAlignment="1">
      <alignment horizontal="center" vertical="top" wrapText="1"/>
    </xf>
    <xf numFmtId="0" fontId="27" fillId="0" borderId="0" xfId="0" applyFont="1"/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Part de la FBCF en machines et équipements dans le PIB en pourcentage - données OCDE - 12 pays - </a:t>
            </a:r>
            <a:r>
              <a:rPr lang="fr-FR" sz="1400" b="1" i="1" baseline="0">
                <a:effectLst/>
              </a:rPr>
              <a:t>échantillon moins Canada, Grèce, Nouvelle-Zélande, R-U (données absentes) - moyenne et médiane calculées à partir de 2001 date à laquelle les données sont dis</a:t>
            </a:r>
            <a:endParaRPr lang="fr-FR" sz="140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investissement M&amp;E'!$B$26:$B$278</c:f>
              <c:numCache>
                <c:formatCode>General</c:formatCode>
                <c:ptCount val="253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1989</c:v>
                </c:pt>
                <c:pt idx="12">
                  <c:v>1989</c:v>
                </c:pt>
                <c:pt idx="13">
                  <c:v>1989</c:v>
                </c:pt>
                <c:pt idx="14">
                  <c:v>1989</c:v>
                </c:pt>
                <c:pt idx="15">
                  <c:v>1989</c:v>
                </c:pt>
                <c:pt idx="16">
                  <c:v>1989</c:v>
                </c:pt>
                <c:pt idx="17">
                  <c:v>1989</c:v>
                </c:pt>
                <c:pt idx="18">
                  <c:v>1989</c:v>
                </c:pt>
                <c:pt idx="19">
                  <c:v>1989</c:v>
                </c:pt>
                <c:pt idx="20">
                  <c:v>1989</c:v>
                </c:pt>
                <c:pt idx="21">
                  <c:v>1989</c:v>
                </c:pt>
                <c:pt idx="22">
                  <c:v>1990</c:v>
                </c:pt>
                <c:pt idx="23">
                  <c:v>1990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1990</c:v>
                </c:pt>
                <c:pt idx="28">
                  <c:v>1990</c:v>
                </c:pt>
                <c:pt idx="29">
                  <c:v>1990</c:v>
                </c:pt>
                <c:pt idx="30">
                  <c:v>1990</c:v>
                </c:pt>
                <c:pt idx="31">
                  <c:v>1990</c:v>
                </c:pt>
                <c:pt idx="32">
                  <c:v>1990</c:v>
                </c:pt>
                <c:pt idx="33">
                  <c:v>1991</c:v>
                </c:pt>
                <c:pt idx="34">
                  <c:v>1991</c:v>
                </c:pt>
                <c:pt idx="35">
                  <c:v>1991</c:v>
                </c:pt>
                <c:pt idx="36">
                  <c:v>1991</c:v>
                </c:pt>
                <c:pt idx="37">
                  <c:v>1991</c:v>
                </c:pt>
                <c:pt idx="38">
                  <c:v>1991</c:v>
                </c:pt>
                <c:pt idx="39">
                  <c:v>1991</c:v>
                </c:pt>
                <c:pt idx="40">
                  <c:v>1991</c:v>
                </c:pt>
                <c:pt idx="41">
                  <c:v>1991</c:v>
                </c:pt>
                <c:pt idx="42">
                  <c:v>1991</c:v>
                </c:pt>
                <c:pt idx="43">
                  <c:v>1991</c:v>
                </c:pt>
                <c:pt idx="44">
                  <c:v>1992</c:v>
                </c:pt>
                <c:pt idx="45">
                  <c:v>1992</c:v>
                </c:pt>
                <c:pt idx="46">
                  <c:v>1992</c:v>
                </c:pt>
                <c:pt idx="47">
                  <c:v>1992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1992</c:v>
                </c:pt>
                <c:pt idx="53">
                  <c:v>1992</c:v>
                </c:pt>
                <c:pt idx="54">
                  <c:v>1992</c:v>
                </c:pt>
                <c:pt idx="55">
                  <c:v>1993</c:v>
                </c:pt>
                <c:pt idx="56">
                  <c:v>1993</c:v>
                </c:pt>
                <c:pt idx="57">
                  <c:v>1993</c:v>
                </c:pt>
                <c:pt idx="58">
                  <c:v>1993</c:v>
                </c:pt>
                <c:pt idx="59">
                  <c:v>1993</c:v>
                </c:pt>
                <c:pt idx="60">
                  <c:v>1993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1993</c:v>
                </c:pt>
                <c:pt idx="65">
                  <c:v>1993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1994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1997</c:v>
                </c:pt>
                <c:pt idx="100">
                  <c:v>1997</c:v>
                </c:pt>
                <c:pt idx="101">
                  <c:v>1997</c:v>
                </c:pt>
                <c:pt idx="102">
                  <c:v>1997</c:v>
                </c:pt>
                <c:pt idx="103">
                  <c:v>1997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1997</c:v>
                </c:pt>
                <c:pt idx="109">
                  <c:v>1997</c:v>
                </c:pt>
                <c:pt idx="110">
                  <c:v>1998</c:v>
                </c:pt>
                <c:pt idx="111">
                  <c:v>1998</c:v>
                </c:pt>
                <c:pt idx="112">
                  <c:v>1998</c:v>
                </c:pt>
                <c:pt idx="113">
                  <c:v>1998</c:v>
                </c:pt>
                <c:pt idx="114">
                  <c:v>1998</c:v>
                </c:pt>
                <c:pt idx="115">
                  <c:v>1998</c:v>
                </c:pt>
                <c:pt idx="116">
                  <c:v>1998</c:v>
                </c:pt>
                <c:pt idx="117">
                  <c:v>1998</c:v>
                </c:pt>
                <c:pt idx="118">
                  <c:v>1998</c:v>
                </c:pt>
                <c:pt idx="119">
                  <c:v>1998</c:v>
                </c:pt>
                <c:pt idx="120">
                  <c:v>1998</c:v>
                </c:pt>
                <c:pt idx="121">
                  <c:v>1999</c:v>
                </c:pt>
                <c:pt idx="122">
                  <c:v>1999</c:v>
                </c:pt>
                <c:pt idx="123">
                  <c:v>1999</c:v>
                </c:pt>
                <c:pt idx="124">
                  <c:v>1999</c:v>
                </c:pt>
                <c:pt idx="125">
                  <c:v>1999</c:v>
                </c:pt>
                <c:pt idx="126">
                  <c:v>1999</c:v>
                </c:pt>
                <c:pt idx="127">
                  <c:v>1999</c:v>
                </c:pt>
                <c:pt idx="128">
                  <c:v>1999</c:v>
                </c:pt>
                <c:pt idx="129">
                  <c:v>1999</c:v>
                </c:pt>
                <c:pt idx="130">
                  <c:v>1999</c:v>
                </c:pt>
                <c:pt idx="131">
                  <c:v>1999</c:v>
                </c:pt>
                <c:pt idx="132">
                  <c:v>2000</c:v>
                </c:pt>
                <c:pt idx="133">
                  <c:v>2000</c:v>
                </c:pt>
                <c:pt idx="134">
                  <c:v>2000</c:v>
                </c:pt>
                <c:pt idx="135">
                  <c:v>2000</c:v>
                </c:pt>
                <c:pt idx="136">
                  <c:v>2000</c:v>
                </c:pt>
                <c:pt idx="137">
                  <c:v>2000</c:v>
                </c:pt>
                <c:pt idx="138">
                  <c:v>2000</c:v>
                </c:pt>
                <c:pt idx="139">
                  <c:v>2000</c:v>
                </c:pt>
                <c:pt idx="140">
                  <c:v>2000</c:v>
                </c:pt>
                <c:pt idx="141">
                  <c:v>2000</c:v>
                </c:pt>
                <c:pt idx="142">
                  <c:v>2000</c:v>
                </c:pt>
                <c:pt idx="143">
                  <c:v>2001</c:v>
                </c:pt>
                <c:pt idx="144">
                  <c:v>2001</c:v>
                </c:pt>
                <c:pt idx="145">
                  <c:v>2001</c:v>
                </c:pt>
                <c:pt idx="146">
                  <c:v>2001</c:v>
                </c:pt>
                <c:pt idx="147">
                  <c:v>2001</c:v>
                </c:pt>
                <c:pt idx="148">
                  <c:v>2001</c:v>
                </c:pt>
                <c:pt idx="149">
                  <c:v>2001</c:v>
                </c:pt>
                <c:pt idx="150">
                  <c:v>2001</c:v>
                </c:pt>
                <c:pt idx="151">
                  <c:v>2001</c:v>
                </c:pt>
                <c:pt idx="152">
                  <c:v>2001</c:v>
                </c:pt>
                <c:pt idx="153">
                  <c:v>2001</c:v>
                </c:pt>
                <c:pt idx="154">
                  <c:v>2002</c:v>
                </c:pt>
                <c:pt idx="155">
                  <c:v>2002</c:v>
                </c:pt>
                <c:pt idx="156">
                  <c:v>2002</c:v>
                </c:pt>
                <c:pt idx="157">
                  <c:v>2002</c:v>
                </c:pt>
                <c:pt idx="158">
                  <c:v>2002</c:v>
                </c:pt>
                <c:pt idx="159">
                  <c:v>2002</c:v>
                </c:pt>
                <c:pt idx="160">
                  <c:v>2002</c:v>
                </c:pt>
                <c:pt idx="161">
                  <c:v>2002</c:v>
                </c:pt>
                <c:pt idx="162">
                  <c:v>2002</c:v>
                </c:pt>
                <c:pt idx="163">
                  <c:v>2002</c:v>
                </c:pt>
                <c:pt idx="164">
                  <c:v>2002</c:v>
                </c:pt>
                <c:pt idx="165">
                  <c:v>2003</c:v>
                </c:pt>
                <c:pt idx="166">
                  <c:v>2003</c:v>
                </c:pt>
                <c:pt idx="167">
                  <c:v>2003</c:v>
                </c:pt>
                <c:pt idx="168">
                  <c:v>2003</c:v>
                </c:pt>
                <c:pt idx="169">
                  <c:v>2003</c:v>
                </c:pt>
                <c:pt idx="170">
                  <c:v>2003</c:v>
                </c:pt>
                <c:pt idx="171">
                  <c:v>2003</c:v>
                </c:pt>
                <c:pt idx="172">
                  <c:v>2003</c:v>
                </c:pt>
                <c:pt idx="173">
                  <c:v>2003</c:v>
                </c:pt>
                <c:pt idx="174">
                  <c:v>2003</c:v>
                </c:pt>
                <c:pt idx="175">
                  <c:v>2003</c:v>
                </c:pt>
                <c:pt idx="176">
                  <c:v>2004</c:v>
                </c:pt>
                <c:pt idx="177">
                  <c:v>2004</c:v>
                </c:pt>
                <c:pt idx="178">
                  <c:v>2004</c:v>
                </c:pt>
                <c:pt idx="179">
                  <c:v>2004</c:v>
                </c:pt>
                <c:pt idx="180">
                  <c:v>2004</c:v>
                </c:pt>
                <c:pt idx="181">
                  <c:v>2004</c:v>
                </c:pt>
                <c:pt idx="182">
                  <c:v>2004</c:v>
                </c:pt>
                <c:pt idx="183">
                  <c:v>2004</c:v>
                </c:pt>
                <c:pt idx="184">
                  <c:v>2004</c:v>
                </c:pt>
                <c:pt idx="185">
                  <c:v>2004</c:v>
                </c:pt>
                <c:pt idx="186">
                  <c:v>2004</c:v>
                </c:pt>
                <c:pt idx="187">
                  <c:v>2005</c:v>
                </c:pt>
                <c:pt idx="188">
                  <c:v>2005</c:v>
                </c:pt>
                <c:pt idx="189">
                  <c:v>2005</c:v>
                </c:pt>
                <c:pt idx="190">
                  <c:v>2005</c:v>
                </c:pt>
                <c:pt idx="191">
                  <c:v>2005</c:v>
                </c:pt>
                <c:pt idx="192">
                  <c:v>2005</c:v>
                </c:pt>
                <c:pt idx="193">
                  <c:v>2005</c:v>
                </c:pt>
                <c:pt idx="194">
                  <c:v>2005</c:v>
                </c:pt>
                <c:pt idx="195">
                  <c:v>2005</c:v>
                </c:pt>
                <c:pt idx="196">
                  <c:v>2005</c:v>
                </c:pt>
                <c:pt idx="197">
                  <c:v>2005</c:v>
                </c:pt>
                <c:pt idx="198">
                  <c:v>2006</c:v>
                </c:pt>
                <c:pt idx="199">
                  <c:v>2006</c:v>
                </c:pt>
                <c:pt idx="200">
                  <c:v>2006</c:v>
                </c:pt>
                <c:pt idx="201">
                  <c:v>2006</c:v>
                </c:pt>
                <c:pt idx="202">
                  <c:v>2006</c:v>
                </c:pt>
                <c:pt idx="203">
                  <c:v>2006</c:v>
                </c:pt>
                <c:pt idx="204">
                  <c:v>2006</c:v>
                </c:pt>
                <c:pt idx="205">
                  <c:v>2006</c:v>
                </c:pt>
                <c:pt idx="206">
                  <c:v>2006</c:v>
                </c:pt>
                <c:pt idx="207">
                  <c:v>2006</c:v>
                </c:pt>
                <c:pt idx="208">
                  <c:v>2006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2007</c:v>
                </c:pt>
                <c:pt idx="217">
                  <c:v>2007</c:v>
                </c:pt>
                <c:pt idx="218">
                  <c:v>2007</c:v>
                </c:pt>
                <c:pt idx="219">
                  <c:v>2007</c:v>
                </c:pt>
                <c:pt idx="220">
                  <c:v>2008</c:v>
                </c:pt>
                <c:pt idx="221">
                  <c:v>2008</c:v>
                </c:pt>
                <c:pt idx="222">
                  <c:v>2008</c:v>
                </c:pt>
                <c:pt idx="223">
                  <c:v>2008</c:v>
                </c:pt>
                <c:pt idx="224">
                  <c:v>2008</c:v>
                </c:pt>
                <c:pt idx="225">
                  <c:v>2008</c:v>
                </c:pt>
                <c:pt idx="226">
                  <c:v>2008</c:v>
                </c:pt>
                <c:pt idx="227">
                  <c:v>2008</c:v>
                </c:pt>
                <c:pt idx="228">
                  <c:v>2008</c:v>
                </c:pt>
                <c:pt idx="229">
                  <c:v>2008</c:v>
                </c:pt>
                <c:pt idx="230">
                  <c:v>2008</c:v>
                </c:pt>
                <c:pt idx="231">
                  <c:v>2009</c:v>
                </c:pt>
                <c:pt idx="232">
                  <c:v>2009</c:v>
                </c:pt>
                <c:pt idx="233">
                  <c:v>2009</c:v>
                </c:pt>
                <c:pt idx="234">
                  <c:v>2009</c:v>
                </c:pt>
                <c:pt idx="235">
                  <c:v>2009</c:v>
                </c:pt>
                <c:pt idx="236">
                  <c:v>2009</c:v>
                </c:pt>
                <c:pt idx="237">
                  <c:v>2009</c:v>
                </c:pt>
                <c:pt idx="238">
                  <c:v>2009</c:v>
                </c:pt>
                <c:pt idx="239">
                  <c:v>2009</c:v>
                </c:pt>
                <c:pt idx="240">
                  <c:v>2009</c:v>
                </c:pt>
                <c:pt idx="241">
                  <c:v>2009</c:v>
                </c:pt>
                <c:pt idx="242">
                  <c:v>2010</c:v>
                </c:pt>
                <c:pt idx="243">
                  <c:v>2010</c:v>
                </c:pt>
                <c:pt idx="244">
                  <c:v>2010</c:v>
                </c:pt>
                <c:pt idx="245">
                  <c:v>2010</c:v>
                </c:pt>
                <c:pt idx="246">
                  <c:v>2010</c:v>
                </c:pt>
                <c:pt idx="247">
                  <c:v>2010</c:v>
                </c:pt>
                <c:pt idx="248">
                  <c:v>2010</c:v>
                </c:pt>
                <c:pt idx="249">
                  <c:v>2010</c:v>
                </c:pt>
                <c:pt idx="250">
                  <c:v>2010</c:v>
                </c:pt>
                <c:pt idx="251">
                  <c:v>2010</c:v>
                </c:pt>
                <c:pt idx="252">
                  <c:v>2010</c:v>
                </c:pt>
              </c:numCache>
            </c:numRef>
          </c:xVal>
          <c:yVal>
            <c:numRef>
              <c:f>'Graphique investissement M&amp;E'!$C$26:$C$278</c:f>
              <c:numCache>
                <c:formatCode>General</c:formatCode>
                <c:ptCount val="253"/>
                <c:pt idx="0">
                  <c:v>9.7726019399999995</c:v>
                </c:pt>
                <c:pt idx="1">
                  <c:v>10.030495999999999</c:v>
                </c:pt>
                <c:pt idx="3">
                  <c:v>7.8821799199999996</c:v>
                </c:pt>
                <c:pt idx="4">
                  <c:v>9.9187034999999995</c:v>
                </c:pt>
                <c:pt idx="6">
                  <c:v>10.1042185</c:v>
                </c:pt>
                <c:pt idx="8">
                  <c:v>9.0240629400000003</c:v>
                </c:pt>
                <c:pt idx="11">
                  <c:v>9.0655484899999994</c:v>
                </c:pt>
                <c:pt idx="12">
                  <c:v>10.276358800000001</c:v>
                </c:pt>
                <c:pt idx="14">
                  <c:v>8.4929569199999992</c:v>
                </c:pt>
                <c:pt idx="15">
                  <c:v>10.7389876</c:v>
                </c:pt>
                <c:pt idx="17">
                  <c:v>10.109890699999999</c:v>
                </c:pt>
                <c:pt idx="19">
                  <c:v>9.3622029100000006</c:v>
                </c:pt>
                <c:pt idx="22">
                  <c:v>7.7719546499999996</c:v>
                </c:pt>
                <c:pt idx="23">
                  <c:v>10.361608199999999</c:v>
                </c:pt>
                <c:pt idx="25">
                  <c:v>8.4113683699999999</c:v>
                </c:pt>
                <c:pt idx="26">
                  <c:v>9.8862465900000007</c:v>
                </c:pt>
                <c:pt idx="28">
                  <c:v>9.77776727</c:v>
                </c:pt>
                <c:pt idx="30">
                  <c:v>9.37156272</c:v>
                </c:pt>
                <c:pt idx="33">
                  <c:v>7.3102233099999996</c:v>
                </c:pt>
                <c:pt idx="34">
                  <c:v>10.650212399999999</c:v>
                </c:pt>
                <c:pt idx="36">
                  <c:v>8.7717572700000002</c:v>
                </c:pt>
                <c:pt idx="37">
                  <c:v>7.4339627100000003</c:v>
                </c:pt>
                <c:pt idx="38">
                  <c:v>10.440505699999999</c:v>
                </c:pt>
                <c:pt idx="39">
                  <c:v>9.3246063899999996</c:v>
                </c:pt>
                <c:pt idx="41">
                  <c:v>9.0867411400000009</c:v>
                </c:pt>
                <c:pt idx="44">
                  <c:v>7.7851545700000004</c:v>
                </c:pt>
                <c:pt idx="45">
                  <c:v>9.9693820100000003</c:v>
                </c:pt>
                <c:pt idx="47">
                  <c:v>7.9913302000000002</c:v>
                </c:pt>
                <c:pt idx="48">
                  <c:v>6.6033757800000004</c:v>
                </c:pt>
                <c:pt idx="49">
                  <c:v>9.6208444600000007</c:v>
                </c:pt>
                <c:pt idx="50">
                  <c:v>9.0134964899999996</c:v>
                </c:pt>
                <c:pt idx="52">
                  <c:v>8.6645868999999998</c:v>
                </c:pt>
                <c:pt idx="55">
                  <c:v>7.8482626399999997</c:v>
                </c:pt>
                <c:pt idx="56">
                  <c:v>9.2060291200000002</c:v>
                </c:pt>
                <c:pt idx="58">
                  <c:v>7.4313809099999997</c:v>
                </c:pt>
                <c:pt idx="59">
                  <c:v>5.8440784600000004</c:v>
                </c:pt>
                <c:pt idx="60">
                  <c:v>8.1477989300000004</c:v>
                </c:pt>
                <c:pt idx="61">
                  <c:v>7.5893192100000002</c:v>
                </c:pt>
                <c:pt idx="63">
                  <c:v>8.5731469199999992</c:v>
                </c:pt>
                <c:pt idx="65">
                  <c:v>5.8893854000000001</c:v>
                </c:pt>
                <c:pt idx="66">
                  <c:v>8.6039353500000004</c:v>
                </c:pt>
                <c:pt idx="67">
                  <c:v>9.1639461499999992</c:v>
                </c:pt>
                <c:pt idx="69">
                  <c:v>7.8875474099999998</c:v>
                </c:pt>
                <c:pt idx="70">
                  <c:v>5.6569838499999996</c:v>
                </c:pt>
                <c:pt idx="71">
                  <c:v>7.6545842200000003</c:v>
                </c:pt>
                <c:pt idx="72">
                  <c:v>7.9715216</c:v>
                </c:pt>
                <c:pt idx="74">
                  <c:v>8.2393259000000008</c:v>
                </c:pt>
                <c:pt idx="76">
                  <c:v>6.7448951099999999</c:v>
                </c:pt>
                <c:pt idx="77">
                  <c:v>8.4061883500000008</c:v>
                </c:pt>
                <c:pt idx="78">
                  <c:v>8.9092397299999995</c:v>
                </c:pt>
                <c:pt idx="79">
                  <c:v>8.0866361799999993</c:v>
                </c:pt>
                <c:pt idx="80">
                  <c:v>8.4835882700000003</c:v>
                </c:pt>
                <c:pt idx="81">
                  <c:v>6.2895569599999996</c:v>
                </c:pt>
                <c:pt idx="82">
                  <c:v>7.4839058700000001</c:v>
                </c:pt>
                <c:pt idx="83">
                  <c:v>8.6607886700000005</c:v>
                </c:pt>
                <c:pt idx="85">
                  <c:v>8.4943703900000003</c:v>
                </c:pt>
                <c:pt idx="87">
                  <c:v>7.5262976100000003</c:v>
                </c:pt>
                <c:pt idx="88">
                  <c:v>8.2973956100000006</c:v>
                </c:pt>
                <c:pt idx="89">
                  <c:v>9.4288639700000001</c:v>
                </c:pt>
                <c:pt idx="90">
                  <c:v>8.2795241700000002</c:v>
                </c:pt>
                <c:pt idx="91">
                  <c:v>7.7561412599999997</c:v>
                </c:pt>
                <c:pt idx="92">
                  <c:v>6.7486457299999998</c:v>
                </c:pt>
                <c:pt idx="93">
                  <c:v>7.5349333300000003</c:v>
                </c:pt>
                <c:pt idx="94">
                  <c:v>8.5950386900000009</c:v>
                </c:pt>
                <c:pt idx="96">
                  <c:v>8.9668652600000005</c:v>
                </c:pt>
                <c:pt idx="98">
                  <c:v>7.7407000899999998</c:v>
                </c:pt>
                <c:pt idx="99">
                  <c:v>8.5247181199999993</c:v>
                </c:pt>
                <c:pt idx="100">
                  <c:v>9.2793263199999991</c:v>
                </c:pt>
                <c:pt idx="101">
                  <c:v>8.7144514700000002</c:v>
                </c:pt>
                <c:pt idx="102">
                  <c:v>8.2648020100000004</c:v>
                </c:pt>
                <c:pt idx="103">
                  <c:v>7.1288880600000004</c:v>
                </c:pt>
                <c:pt idx="104">
                  <c:v>7.7057408799999996</c:v>
                </c:pt>
                <c:pt idx="105">
                  <c:v>8.8323522899999993</c:v>
                </c:pt>
                <c:pt idx="107">
                  <c:v>9.1895382399999992</c:v>
                </c:pt>
                <c:pt idx="109">
                  <c:v>7.7162920799999997</c:v>
                </c:pt>
                <c:pt idx="110">
                  <c:v>8.2531004400000008</c:v>
                </c:pt>
                <c:pt idx="111">
                  <c:v>9.3247721600000002</c:v>
                </c:pt>
                <c:pt idx="112">
                  <c:v>8.7871106300000008</c:v>
                </c:pt>
                <c:pt idx="113">
                  <c:v>8.7184334999999997</c:v>
                </c:pt>
                <c:pt idx="114">
                  <c:v>6.9509821599999997</c:v>
                </c:pt>
                <c:pt idx="115">
                  <c:v>8.1920702100000007</c:v>
                </c:pt>
                <c:pt idx="116">
                  <c:v>9.3251972500000004</c:v>
                </c:pt>
                <c:pt idx="118">
                  <c:v>9.0511057600000004</c:v>
                </c:pt>
                <c:pt idx="120">
                  <c:v>8.0383738699999991</c:v>
                </c:pt>
                <c:pt idx="121">
                  <c:v>8.4229431300000002</c:v>
                </c:pt>
                <c:pt idx="122">
                  <c:v>9.0907260999999995</c:v>
                </c:pt>
                <c:pt idx="123">
                  <c:v>9.3034071899999997</c:v>
                </c:pt>
                <c:pt idx="124">
                  <c:v>8.1425791899999993</c:v>
                </c:pt>
                <c:pt idx="125">
                  <c:v>6.4036428699999997</c:v>
                </c:pt>
                <c:pt idx="126">
                  <c:v>8.5631436900000004</c:v>
                </c:pt>
                <c:pt idx="127">
                  <c:v>9.5505926199999998</c:v>
                </c:pt>
                <c:pt idx="129">
                  <c:v>9.2870663100000002</c:v>
                </c:pt>
                <c:pt idx="131">
                  <c:v>8.6941720100000008</c:v>
                </c:pt>
                <c:pt idx="132">
                  <c:v>8.0836616499999998</c:v>
                </c:pt>
                <c:pt idx="133">
                  <c:v>9.6086194000000003</c:v>
                </c:pt>
                <c:pt idx="134">
                  <c:v>9.9678074599999995</c:v>
                </c:pt>
                <c:pt idx="135">
                  <c:v>8.4423588600000006</c:v>
                </c:pt>
                <c:pt idx="136">
                  <c:v>6.1174779700000004</c:v>
                </c:pt>
                <c:pt idx="137">
                  <c:v>9.1550671599999998</c:v>
                </c:pt>
                <c:pt idx="138">
                  <c:v>9.8826757199999999</c:v>
                </c:pt>
                <c:pt idx="140">
                  <c:v>8.2067662000000006</c:v>
                </c:pt>
                <c:pt idx="141">
                  <c:v>8.1321528399999998</c:v>
                </c:pt>
                <c:pt idx="142">
                  <c:v>8.5465693999999992</c:v>
                </c:pt>
                <c:pt idx="143">
                  <c:v>7.8057031700000001</c:v>
                </c:pt>
                <c:pt idx="144">
                  <c:v>9.3719414099999998</c:v>
                </c:pt>
                <c:pt idx="145">
                  <c:v>9.8560062800000008</c:v>
                </c:pt>
                <c:pt idx="146">
                  <c:v>8.2731423999999993</c:v>
                </c:pt>
                <c:pt idx="147">
                  <c:v>6.40040779</c:v>
                </c:pt>
                <c:pt idx="148">
                  <c:v>8.61839288</c:v>
                </c:pt>
                <c:pt idx="149">
                  <c:v>9.7419862100000003</c:v>
                </c:pt>
                <c:pt idx="150">
                  <c:v>10.147342500000001</c:v>
                </c:pt>
                <c:pt idx="151">
                  <c:v>7.7046262199999997</c:v>
                </c:pt>
                <c:pt idx="152">
                  <c:v>7.5742544399999998</c:v>
                </c:pt>
                <c:pt idx="153">
                  <c:v>8.0646596699999993</c:v>
                </c:pt>
                <c:pt idx="154">
                  <c:v>8.2969176099999995</c:v>
                </c:pt>
                <c:pt idx="155">
                  <c:v>8.5095167499999995</c:v>
                </c:pt>
                <c:pt idx="156">
                  <c:v>8.8147941299999992</c:v>
                </c:pt>
                <c:pt idx="157">
                  <c:v>8.2073259499999995</c:v>
                </c:pt>
                <c:pt idx="158">
                  <c:v>5.6458237599999999</c:v>
                </c:pt>
                <c:pt idx="159">
                  <c:v>7.8093049399999996</c:v>
                </c:pt>
                <c:pt idx="160">
                  <c:v>9.7492148899999993</c:v>
                </c:pt>
                <c:pt idx="161">
                  <c:v>9.1403734799999992</c:v>
                </c:pt>
                <c:pt idx="162">
                  <c:v>6.9187513699999998</c:v>
                </c:pt>
                <c:pt idx="163">
                  <c:v>6.9746235199999997</c:v>
                </c:pt>
                <c:pt idx="164">
                  <c:v>7.4536652400000003</c:v>
                </c:pt>
                <c:pt idx="165">
                  <c:v>8.0506261400000003</c:v>
                </c:pt>
                <c:pt idx="166">
                  <c:v>8.8909032799999999</c:v>
                </c:pt>
                <c:pt idx="167">
                  <c:v>8.4859699400000004</c:v>
                </c:pt>
                <c:pt idx="168">
                  <c:v>7.6251759000000003</c:v>
                </c:pt>
                <c:pt idx="169">
                  <c:v>5.5074176599999998</c:v>
                </c:pt>
                <c:pt idx="170">
                  <c:v>7.5427241</c:v>
                </c:pt>
                <c:pt idx="171">
                  <c:v>9.0178773799999998</c:v>
                </c:pt>
                <c:pt idx="172">
                  <c:v>9.1268040300000006</c:v>
                </c:pt>
                <c:pt idx="173">
                  <c:v>6.9961945300000004</c:v>
                </c:pt>
                <c:pt idx="174">
                  <c:v>6.8688847400000004</c:v>
                </c:pt>
                <c:pt idx="175">
                  <c:v>7.2440720900000004</c:v>
                </c:pt>
                <c:pt idx="176">
                  <c:v>8.3437118899999998</c:v>
                </c:pt>
                <c:pt idx="177">
                  <c:v>8.44635903</c:v>
                </c:pt>
                <c:pt idx="178">
                  <c:v>8.7906085800000007</c:v>
                </c:pt>
                <c:pt idx="179">
                  <c:v>7.5074683899999997</c:v>
                </c:pt>
                <c:pt idx="180">
                  <c:v>5.4536140700000004</c:v>
                </c:pt>
                <c:pt idx="181">
                  <c:v>7.6472195699999999</c:v>
                </c:pt>
                <c:pt idx="182">
                  <c:v>9.0297450599999998</c:v>
                </c:pt>
                <c:pt idx="183">
                  <c:v>9.1437932499999999</c:v>
                </c:pt>
                <c:pt idx="184">
                  <c:v>6.5230137800000003</c:v>
                </c:pt>
                <c:pt idx="185">
                  <c:v>6.8679914499999999</c:v>
                </c:pt>
                <c:pt idx="186">
                  <c:v>6.9936116999999998</c:v>
                </c:pt>
                <c:pt idx="187">
                  <c:v>8.7511357099999998</c:v>
                </c:pt>
                <c:pt idx="188">
                  <c:v>8.5634935700000003</c:v>
                </c:pt>
                <c:pt idx="189">
                  <c:v>9.0887340000000005</c:v>
                </c:pt>
                <c:pt idx="190">
                  <c:v>7.2278591800000003</c:v>
                </c:pt>
                <c:pt idx="191">
                  <c:v>5.3497132000000001</c:v>
                </c:pt>
                <c:pt idx="192">
                  <c:v>7.8605466599999998</c:v>
                </c:pt>
                <c:pt idx="193">
                  <c:v>9.0365569400000005</c:v>
                </c:pt>
                <c:pt idx="194">
                  <c:v>9.8587823500000002</c:v>
                </c:pt>
                <c:pt idx="195">
                  <c:v>6.4114825099999999</c:v>
                </c:pt>
                <c:pt idx="196">
                  <c:v>7.1213177600000002</c:v>
                </c:pt>
                <c:pt idx="197">
                  <c:v>7.5015481800000003</c:v>
                </c:pt>
                <c:pt idx="198">
                  <c:v>8.1015191499999997</c:v>
                </c:pt>
                <c:pt idx="199">
                  <c:v>8.3676996399999997</c:v>
                </c:pt>
                <c:pt idx="200">
                  <c:v>8.9132418900000001</c:v>
                </c:pt>
                <c:pt idx="201">
                  <c:v>8.0486792900000008</c:v>
                </c:pt>
                <c:pt idx="202">
                  <c:v>5.0463004900000001</c:v>
                </c:pt>
                <c:pt idx="203">
                  <c:v>8.3564544699999992</c:v>
                </c:pt>
                <c:pt idx="204">
                  <c:v>9.3322495300000003</c:v>
                </c:pt>
                <c:pt idx="205">
                  <c:v>10.1125547</c:v>
                </c:pt>
                <c:pt idx="206">
                  <c:v>6.7445244100000004</c:v>
                </c:pt>
                <c:pt idx="207">
                  <c:v>7.36382943</c:v>
                </c:pt>
                <c:pt idx="208">
                  <c:v>7.6845487099999996</c:v>
                </c:pt>
                <c:pt idx="209">
                  <c:v>8.3681819700000002</c:v>
                </c:pt>
                <c:pt idx="210">
                  <c:v>8.5865385700000001</c:v>
                </c:pt>
                <c:pt idx="211">
                  <c:v>9.3955898300000005</c:v>
                </c:pt>
                <c:pt idx="212">
                  <c:v>8.3202380300000005</c:v>
                </c:pt>
                <c:pt idx="213">
                  <c:v>5.46015681</c:v>
                </c:pt>
                <c:pt idx="214">
                  <c:v>8.7000205899999994</c:v>
                </c:pt>
                <c:pt idx="215">
                  <c:v>9.4426766299999993</c:v>
                </c:pt>
                <c:pt idx="216">
                  <c:v>10.1737862</c:v>
                </c:pt>
                <c:pt idx="217">
                  <c:v>6.8180904</c:v>
                </c:pt>
                <c:pt idx="218">
                  <c:v>7.62874812</c:v>
                </c:pt>
                <c:pt idx="219">
                  <c:v>8.0097107600000008</c:v>
                </c:pt>
                <c:pt idx="220">
                  <c:v>8.5539024799999996</c:v>
                </c:pt>
                <c:pt idx="221">
                  <c:v>9.0547030999999993</c:v>
                </c:pt>
                <c:pt idx="222">
                  <c:v>9.60066402</c:v>
                </c:pt>
                <c:pt idx="223">
                  <c:v>7.6507912600000001</c:v>
                </c:pt>
                <c:pt idx="224">
                  <c:v>5.51785426</c:v>
                </c:pt>
                <c:pt idx="225">
                  <c:v>8.7905247000000006</c:v>
                </c:pt>
                <c:pt idx="226">
                  <c:v>9.1245713300000002</c:v>
                </c:pt>
                <c:pt idx="227">
                  <c:v>10.1071548</c:v>
                </c:pt>
                <c:pt idx="228">
                  <c:v>6.8365515500000003</c:v>
                </c:pt>
                <c:pt idx="229">
                  <c:v>7.3823208200000003</c:v>
                </c:pt>
                <c:pt idx="230">
                  <c:v>8.3904229299999997</c:v>
                </c:pt>
                <c:pt idx="232">
                  <c:v>7.9538725599999998</c:v>
                </c:pt>
                <c:pt idx="233">
                  <c:v>8.80050724</c:v>
                </c:pt>
                <c:pt idx="234">
                  <c:v>6.5900804300000004</c:v>
                </c:pt>
                <c:pt idx="235">
                  <c:v>5.1509418599999997</c:v>
                </c:pt>
                <c:pt idx="236">
                  <c:v>7.1308230100000003</c:v>
                </c:pt>
                <c:pt idx="237">
                  <c:v>7.8198803999999997</c:v>
                </c:pt>
                <c:pt idx="238">
                  <c:v>8.7934826800000003</c:v>
                </c:pt>
                <c:pt idx="245">
                  <c:v>6.2177175499999997</c:v>
                </c:pt>
                <c:pt idx="249">
                  <c:v>8.6158258799999992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investissement M&amp;E'!$D$3:$Z$3</c:f>
              <c:numCache>
                <c:formatCode>General</c:formatCode>
                <c:ptCount val="2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</c:numCache>
            </c:numRef>
          </c:xVal>
          <c:yVal>
            <c:numRef>
              <c:f>'Graphique investissement M&amp;E'!$D$15:$Z$15</c:f>
              <c:numCache>
                <c:formatCode>General</c:formatCode>
                <c:ptCount val="23"/>
                <c:pt idx="0">
                  <c:v>5.9808474291595433</c:v>
                </c:pt>
                <c:pt idx="1">
                  <c:v>6.2287086239613076</c:v>
                </c:pt>
                <c:pt idx="2">
                  <c:v>6.3073476664333796</c:v>
                </c:pt>
                <c:pt idx="3">
                  <c:v>6.1381302424416733</c:v>
                </c:pt>
                <c:pt idx="4">
                  <c:v>5.531755585772582</c:v>
                </c:pt>
                <c:pt idx="5">
                  <c:v>5.1638070579649984</c:v>
                </c:pt>
                <c:pt idx="6">
                  <c:v>5.2463063355457935</c:v>
                </c:pt>
                <c:pt idx="7">
                  <c:v>5.2643392865876013</c:v>
                </c:pt>
                <c:pt idx="8">
                  <c:v>5.2643584678126789</c:v>
                </c:pt>
                <c:pt idx="9">
                  <c:v>5.1386606656066149</c:v>
                </c:pt>
                <c:pt idx="10">
                  <c:v>5.5140267208435976</c:v>
                </c:pt>
                <c:pt idx="11">
                  <c:v>5.8762782600527999</c:v>
                </c:pt>
                <c:pt idx="12">
                  <c:v>6.1011942594745197</c:v>
                </c:pt>
                <c:pt idx="13">
                  <c:v>5.9354609557290354</c:v>
                </c:pt>
                <c:pt idx="14">
                  <c:v>5.4762752099368459</c:v>
                </c:pt>
                <c:pt idx="15">
                  <c:v>5.3537288748063006</c:v>
                </c:pt>
                <c:pt idx="16">
                  <c:v>5.261204045780925</c:v>
                </c:pt>
                <c:pt idx="17">
                  <c:v>5.3572451327297648</c:v>
                </c:pt>
                <c:pt idx="18">
                  <c:v>5.3270214511744971</c:v>
                </c:pt>
                <c:pt idx="19">
                  <c:v>5.5613440989215936</c:v>
                </c:pt>
                <c:pt idx="20">
                  <c:v>5.6081771368123761</c:v>
                </c:pt>
                <c:pt idx="21">
                  <c:v>4.6454405988451359</c:v>
                </c:pt>
                <c:pt idx="22">
                  <c:v>4.8341525878805403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investissement M&amp;E'!$Q$3:$X$3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xVal>
          <c:yVal>
            <c:numRef>
              <c:f>'Graphique investissement M&amp;E'!$Q$16:$X$16</c:f>
              <c:numCache>
                <c:formatCode>General</c:formatCode>
                <c:ptCount val="8"/>
                <c:pt idx="0">
                  <c:v>8.5053148168354937</c:v>
                </c:pt>
                <c:pt idx="1">
                  <c:v>7.9563919680193287</c:v>
                </c:pt>
                <c:pt idx="2">
                  <c:v>7.7596954341282149</c:v>
                </c:pt>
                <c:pt idx="3">
                  <c:v>7.7042851608303664</c:v>
                </c:pt>
                <c:pt idx="4">
                  <c:v>7.8882881885633118</c:v>
                </c:pt>
                <c:pt idx="5">
                  <c:v>8.0065092461137777</c:v>
                </c:pt>
                <c:pt idx="6">
                  <c:v>8.2639761712241064</c:v>
                </c:pt>
                <c:pt idx="7">
                  <c:v>8.2735873887243585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investissement M&amp;E'!$Q$3:$X$3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xVal>
          <c:yVal>
            <c:numRef>
              <c:f>'Graphique investissement M&amp;E'!$Q$17:$X$17</c:f>
              <c:numCache>
                <c:formatCode>General</c:formatCode>
                <c:ptCount val="8"/>
                <c:pt idx="0">
                  <c:v>8.1689010377628968</c:v>
                </c:pt>
                <c:pt idx="1">
                  <c:v>8.0083154456693784</c:v>
                </c:pt>
                <c:pt idx="2">
                  <c:v>7.5839499966826152</c:v>
                </c:pt>
                <c:pt idx="3">
                  <c:v>7.5773439763759978</c:v>
                </c:pt>
                <c:pt idx="4">
                  <c:v>7.6810474237616804</c:v>
                </c:pt>
                <c:pt idx="5">
                  <c:v>8.0750992196110545</c:v>
                </c:pt>
                <c:pt idx="6">
                  <c:v>8.344209998417206</c:v>
                </c:pt>
                <c:pt idx="7">
                  <c:v>8.4721627031888183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49344"/>
        <c:axId val="161851264"/>
      </c:scatterChart>
      <c:valAx>
        <c:axId val="161849344"/>
        <c:scaling>
          <c:orientation val="minMax"/>
          <c:max val="2010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1851264"/>
        <c:crosses val="autoZero"/>
        <c:crossBetween val="midCat"/>
        <c:majorUnit val="1"/>
      </c:valAx>
      <c:valAx>
        <c:axId val="161851264"/>
        <c:scaling>
          <c:orientation val="minMax"/>
          <c:max val="11"/>
          <c:min val="4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1849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59507</xdr:colOff>
      <xdr:row>10</xdr:row>
      <xdr:rowOff>28759</xdr:rowOff>
    </xdr:from>
    <xdr:to>
      <xdr:col>16</xdr:col>
      <xdr:colOff>605118</xdr:colOff>
      <xdr:row>45</xdr:row>
      <xdr:rowOff>9605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13" Type="http://schemas.openxmlformats.org/officeDocument/2006/relationships/hyperlink" Target="http://stats.oecd.org/OECDStat_Metadata/ShowMetadata.ashx?Dataset=SNA_TABLE8&amp;Coords=%5bLOCATION%5d.%5bAUS%5d&amp;ShowOnWeb=true&amp;Lang=en" TargetMode="External"/><Relationship Id="rId3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7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12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6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11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5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4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9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14" Type="http://schemas.openxmlformats.org/officeDocument/2006/relationships/hyperlink" Target="http://stats.oecd.org/OECDStat_Metadata/ShowMetadata.ashx?Dataset=SNA_TABLE8&amp;Coords=%5bLOCATION%5d.%5bAUS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0"/>
  <sheetViews>
    <sheetView tabSelected="1" zoomScale="70" zoomScaleNormal="70" workbookViewId="0">
      <selection activeCell="U24" sqref="U24"/>
    </sheetView>
  </sheetViews>
  <sheetFormatPr baseColWidth="10" defaultRowHeight="12.75" x14ac:dyDescent="0.2"/>
  <sheetData>
    <row r="1" spans="1:31" x14ac:dyDescent="0.2">
      <c r="A1" t="s">
        <v>54</v>
      </c>
      <c r="D1" s="16" t="s">
        <v>58</v>
      </c>
    </row>
    <row r="3" spans="1:31" x14ac:dyDescent="0.2">
      <c r="D3" s="7">
        <v>1988</v>
      </c>
      <c r="E3" s="7">
        <v>1989</v>
      </c>
      <c r="F3" s="7">
        <v>1990</v>
      </c>
      <c r="G3" s="7">
        <v>1991</v>
      </c>
      <c r="H3" s="7">
        <v>1992</v>
      </c>
      <c r="I3" s="7">
        <v>1993</v>
      </c>
      <c r="J3" s="7">
        <v>1994</v>
      </c>
      <c r="K3" s="7">
        <v>1995</v>
      </c>
      <c r="L3" s="7">
        <v>1996</v>
      </c>
      <c r="M3" s="7">
        <v>1997</v>
      </c>
      <c r="N3" s="7">
        <v>1998</v>
      </c>
      <c r="O3" s="7">
        <v>1999</v>
      </c>
      <c r="P3" s="7">
        <v>2000</v>
      </c>
      <c r="Q3" s="7">
        <v>2001</v>
      </c>
      <c r="R3" s="7">
        <v>2002</v>
      </c>
      <c r="S3" s="7">
        <v>2003</v>
      </c>
      <c r="T3" s="7">
        <v>2004</v>
      </c>
      <c r="U3" s="7">
        <v>2005</v>
      </c>
      <c r="V3" s="7">
        <v>2006</v>
      </c>
      <c r="W3" s="7">
        <v>2007</v>
      </c>
      <c r="X3" s="7">
        <v>2008</v>
      </c>
      <c r="Y3" s="7">
        <v>2009</v>
      </c>
      <c r="Z3" s="7">
        <v>2010</v>
      </c>
      <c r="AA3" s="7">
        <v>2011</v>
      </c>
      <c r="AB3" s="7">
        <v>2012</v>
      </c>
      <c r="AC3" t="s">
        <v>55</v>
      </c>
      <c r="AD3" t="s">
        <v>56</v>
      </c>
      <c r="AE3" t="s">
        <v>57</v>
      </c>
    </row>
    <row r="4" spans="1:31" x14ac:dyDescent="0.2">
      <c r="B4" t="s">
        <v>28</v>
      </c>
      <c r="D4" s="12">
        <v>9.7726019433827478</v>
      </c>
      <c r="E4" s="12">
        <v>9.0655484942229947</v>
      </c>
      <c r="F4" s="12">
        <v>7.7719546469546472</v>
      </c>
      <c r="G4" s="12">
        <v>7.3102233056031887</v>
      </c>
      <c r="H4" s="12">
        <v>7.785154571449783</v>
      </c>
      <c r="I4" s="12">
        <v>7.8482626440666365</v>
      </c>
      <c r="J4" s="12">
        <v>8.6039353455916725</v>
      </c>
      <c r="K4" s="12">
        <v>8.4061883501194057</v>
      </c>
      <c r="L4" s="12">
        <v>8.2973956070393644</v>
      </c>
      <c r="M4" s="12">
        <v>8.5247181192680017</v>
      </c>
      <c r="N4" s="12">
        <v>8.2531004434261597</v>
      </c>
      <c r="O4" s="12">
        <v>8.422943128556259</v>
      </c>
      <c r="P4" s="12">
        <v>8.0836616470621507</v>
      </c>
      <c r="Q4" s="12">
        <v>7.8057031742583591</v>
      </c>
      <c r="R4" s="12">
        <v>8.2969176064005108</v>
      </c>
      <c r="S4" s="12">
        <v>8.0506261378375701</v>
      </c>
      <c r="T4" s="12">
        <v>8.3437118947543301</v>
      </c>
      <c r="U4" s="12">
        <v>8.7511357149174636</v>
      </c>
      <c r="V4" s="12">
        <v>8.1015191502285138</v>
      </c>
      <c r="W4" s="12">
        <v>8.3681819690110189</v>
      </c>
      <c r="X4" s="12">
        <v>8.5539024773318513</v>
      </c>
      <c r="Y4" s="12"/>
      <c r="Z4" s="12"/>
      <c r="AA4" s="12"/>
      <c r="AB4" s="12"/>
      <c r="AC4">
        <f>RANK(Q4,Q$4:Q$15)</f>
        <v>8</v>
      </c>
      <c r="AD4">
        <f>RANK(X4,X$4:X$15)</f>
        <v>6</v>
      </c>
      <c r="AE4">
        <f>AC4-AD4</f>
        <v>2</v>
      </c>
    </row>
    <row r="5" spans="1:31" x14ac:dyDescent="0.2">
      <c r="B5" t="s">
        <v>29</v>
      </c>
      <c r="D5" s="12">
        <v>10.030496004565862</v>
      </c>
      <c r="E5" s="12">
        <v>10.276358793575072</v>
      </c>
      <c r="F5" s="12">
        <v>10.361608156815548</v>
      </c>
      <c r="G5" s="12">
        <v>10.650212446767547</v>
      </c>
      <c r="H5" s="12">
        <v>9.969382010420798</v>
      </c>
      <c r="I5" s="12">
        <v>9.2060291161634105</v>
      </c>
      <c r="J5" s="12">
        <v>9.1639461527975499</v>
      </c>
      <c r="K5" s="12">
        <v>8.9092397272017312</v>
      </c>
      <c r="L5" s="12">
        <v>9.4288639659668725</v>
      </c>
      <c r="M5" s="12">
        <v>9.2793263177704564</v>
      </c>
      <c r="N5" s="12">
        <v>9.3247721558025027</v>
      </c>
      <c r="O5" s="12">
        <v>9.0907261015662808</v>
      </c>
      <c r="P5" s="12">
        <v>9.6086193977028991</v>
      </c>
      <c r="Q5" s="12">
        <v>9.3719414084877677</v>
      </c>
      <c r="R5" s="12">
        <v>8.5095167499244333</v>
      </c>
      <c r="S5" s="12">
        <v>8.8909032756935105</v>
      </c>
      <c r="T5" s="12">
        <v>8.4463590328452192</v>
      </c>
      <c r="U5" s="12">
        <v>8.5634935745919769</v>
      </c>
      <c r="V5" s="12">
        <v>8.367699640229743</v>
      </c>
      <c r="W5" s="12">
        <v>8.5865385651595609</v>
      </c>
      <c r="X5" s="12">
        <v>9.0547030958915915</v>
      </c>
      <c r="Y5" s="12">
        <v>7.9538725627389129</v>
      </c>
      <c r="Z5" s="12"/>
      <c r="AA5" s="12"/>
      <c r="AB5" s="12"/>
      <c r="AC5">
        <f t="shared" ref="AC5:AC15" si="0">RANK(Q5,Q$4:Q$15)</f>
        <v>4</v>
      </c>
      <c r="AD5">
        <f t="shared" ref="AD5:AD15" si="1">RANK(X5,X$4:X$15)</f>
        <v>4</v>
      </c>
      <c r="AE5">
        <f t="shared" ref="AE5:AE15" si="2">AC5-AD5</f>
        <v>0</v>
      </c>
    </row>
    <row r="6" spans="1:31" x14ac:dyDescent="0.2">
      <c r="A6" s="11"/>
      <c r="B6" s="11" t="s">
        <v>30</v>
      </c>
      <c r="C6" s="11"/>
      <c r="D6" s="12"/>
      <c r="E6" s="12"/>
      <c r="F6" s="12"/>
      <c r="G6" s="12"/>
      <c r="H6" s="12"/>
      <c r="I6" s="12"/>
      <c r="J6" s="12"/>
      <c r="K6" s="12">
        <v>8.0866361751961016</v>
      </c>
      <c r="L6" s="12">
        <v>8.2795241739656262</v>
      </c>
      <c r="M6" s="12">
        <v>8.7144514725070295</v>
      </c>
      <c r="N6" s="12">
        <v>8.7871106318590542</v>
      </c>
      <c r="O6" s="12">
        <v>9.3034071928230855</v>
      </c>
      <c r="P6" s="12">
        <v>9.9678074624915354</v>
      </c>
      <c r="Q6" s="12">
        <v>9.8560062816826601</v>
      </c>
      <c r="R6" s="12">
        <v>8.8147941329759512</v>
      </c>
      <c r="S6" s="12">
        <v>8.4859699373906867</v>
      </c>
      <c r="T6" s="12">
        <v>8.7906085750479779</v>
      </c>
      <c r="U6" s="12">
        <v>9.0887339957486777</v>
      </c>
      <c r="V6" s="12">
        <v>8.9132418945578973</v>
      </c>
      <c r="W6" s="12">
        <v>9.3955898336881916</v>
      </c>
      <c r="X6" s="12">
        <v>9.6006640202093116</v>
      </c>
      <c r="Y6" s="12">
        <v>8.8005072372302742</v>
      </c>
      <c r="Z6" s="12"/>
      <c r="AA6" s="12"/>
      <c r="AB6" s="12"/>
      <c r="AC6">
        <f t="shared" si="0"/>
        <v>2</v>
      </c>
      <c r="AD6">
        <f t="shared" si="1"/>
        <v>2</v>
      </c>
      <c r="AE6">
        <f t="shared" si="2"/>
        <v>0</v>
      </c>
    </row>
    <row r="7" spans="1:31" x14ac:dyDescent="0.2">
      <c r="B7" t="s">
        <v>32</v>
      </c>
      <c r="D7" s="12">
        <v>7.8821799155879004</v>
      </c>
      <c r="E7" s="12">
        <v>8.4929569236926525</v>
      </c>
      <c r="F7" s="12">
        <v>8.4113683729694237</v>
      </c>
      <c r="G7" s="12">
        <v>8.7717572678624336</v>
      </c>
      <c r="H7" s="12">
        <v>7.9913301970560164</v>
      </c>
      <c r="I7" s="12">
        <v>7.4313809142046203</v>
      </c>
      <c r="J7" s="12">
        <v>7.8875474054322412</v>
      </c>
      <c r="K7" s="12">
        <v>8.4835882673153211</v>
      </c>
      <c r="L7" s="12">
        <v>7.7561412563768837</v>
      </c>
      <c r="M7" s="12">
        <v>8.2648020105877453</v>
      </c>
      <c r="N7" s="12">
        <v>8.7184335024900843</v>
      </c>
      <c r="O7" s="12">
        <v>8.1425791921204684</v>
      </c>
      <c r="P7" s="12">
        <v>8.442358861883994</v>
      </c>
      <c r="Q7" s="12">
        <v>8.2731424044875332</v>
      </c>
      <c r="R7" s="12">
        <v>8.2073259480876537</v>
      </c>
      <c r="S7" s="12">
        <v>7.6251758955771045</v>
      </c>
      <c r="T7" s="12">
        <v>7.5074683872375827</v>
      </c>
      <c r="U7" s="12">
        <v>7.2278591845887128</v>
      </c>
      <c r="V7" s="12">
        <v>8.0486792889935952</v>
      </c>
      <c r="W7" s="12">
        <v>8.3202380278233949</v>
      </c>
      <c r="X7" s="12">
        <v>7.6507912605410135</v>
      </c>
      <c r="Y7" s="12">
        <v>6.5900804305648153</v>
      </c>
      <c r="Z7" s="12">
        <v>6.217717554775402</v>
      </c>
      <c r="AA7" s="12"/>
      <c r="AB7" s="12"/>
      <c r="AC7">
        <f t="shared" si="0"/>
        <v>6</v>
      </c>
      <c r="AD7">
        <f t="shared" si="1"/>
        <v>8</v>
      </c>
      <c r="AE7">
        <f t="shared" si="2"/>
        <v>-2</v>
      </c>
    </row>
    <row r="8" spans="1:31" x14ac:dyDescent="0.2">
      <c r="B8" t="s">
        <v>33</v>
      </c>
      <c r="D8" s="12">
        <v>9.9187034998607473</v>
      </c>
      <c r="E8" s="12">
        <v>10.738987555017736</v>
      </c>
      <c r="F8" s="12">
        <v>9.8862465851583146</v>
      </c>
      <c r="G8" s="12">
        <v>7.4339627069716139</v>
      </c>
      <c r="H8" s="12">
        <v>6.6033757815982561</v>
      </c>
      <c r="I8" s="12">
        <v>5.8440784612817884</v>
      </c>
      <c r="J8" s="12">
        <v>5.6569838468847564</v>
      </c>
      <c r="K8" s="12">
        <v>6.2895569620253164</v>
      </c>
      <c r="L8" s="12">
        <v>6.7486457314059178</v>
      </c>
      <c r="M8" s="12">
        <v>7.1288880610914509</v>
      </c>
      <c r="N8" s="12">
        <v>6.9509821574024064</v>
      </c>
      <c r="O8" s="12">
        <v>6.4036428740772227</v>
      </c>
      <c r="P8" s="12">
        <v>6.1174779681531071</v>
      </c>
      <c r="Q8" s="12">
        <v>6.4004077881798862</v>
      </c>
      <c r="R8" s="12">
        <v>5.6458237611907052</v>
      </c>
      <c r="S8" s="12">
        <v>5.5074176635905756</v>
      </c>
      <c r="T8" s="12">
        <v>5.4536140701141429</v>
      </c>
      <c r="U8" s="12">
        <v>5.3497132040475393</v>
      </c>
      <c r="V8" s="12">
        <v>5.0463004856272438</v>
      </c>
      <c r="W8" s="12">
        <v>5.4601568147695048</v>
      </c>
      <c r="X8" s="12">
        <v>5.5178542575537248</v>
      </c>
      <c r="Y8" s="12">
        <v>5.1509418632992494</v>
      </c>
      <c r="Z8" s="12"/>
      <c r="AA8" s="12"/>
      <c r="AB8" s="12"/>
      <c r="AC8">
        <f t="shared" si="0"/>
        <v>11</v>
      </c>
      <c r="AD8">
        <f t="shared" si="1"/>
        <v>12</v>
      </c>
      <c r="AE8">
        <f t="shared" si="2"/>
        <v>-1</v>
      </c>
    </row>
    <row r="9" spans="1:31" x14ac:dyDescent="0.2">
      <c r="B9" t="s">
        <v>35</v>
      </c>
      <c r="D9" s="12"/>
      <c r="E9" s="12"/>
      <c r="F9" s="12"/>
      <c r="G9" s="12">
        <v>10.440505669229767</v>
      </c>
      <c r="H9" s="12">
        <v>9.6208444552293138</v>
      </c>
      <c r="I9" s="12">
        <v>8.1477989274559484</v>
      </c>
      <c r="J9" s="12">
        <v>7.6545842217484008</v>
      </c>
      <c r="K9" s="12">
        <v>7.483905869624019</v>
      </c>
      <c r="L9" s="12">
        <v>7.5349333333333339</v>
      </c>
      <c r="M9" s="12">
        <v>7.7057408762940494</v>
      </c>
      <c r="N9" s="12">
        <v>8.1920702148288012</v>
      </c>
      <c r="O9" s="12">
        <v>8.563143685631438</v>
      </c>
      <c r="P9" s="12">
        <v>9.1550671550671545</v>
      </c>
      <c r="Q9" s="12">
        <v>8.6183928826300011</v>
      </c>
      <c r="R9" s="12">
        <v>7.8093049432511021</v>
      </c>
      <c r="S9" s="12">
        <v>7.5427240977881258</v>
      </c>
      <c r="T9" s="12">
        <v>7.6472195655144137</v>
      </c>
      <c r="U9" s="12">
        <v>7.860546664269016</v>
      </c>
      <c r="V9" s="12">
        <v>8.3564544708068631</v>
      </c>
      <c r="W9" s="12">
        <v>8.7000205888408484</v>
      </c>
      <c r="X9" s="12">
        <v>8.7905246988438837</v>
      </c>
      <c r="Y9" s="12">
        <v>7.1308230140678965</v>
      </c>
      <c r="Z9" s="12"/>
      <c r="AA9" s="12"/>
      <c r="AB9" s="12"/>
      <c r="AC9">
        <f t="shared" si="0"/>
        <v>5</v>
      </c>
      <c r="AD9">
        <f t="shared" si="1"/>
        <v>5</v>
      </c>
      <c r="AE9">
        <f t="shared" si="2"/>
        <v>0</v>
      </c>
    </row>
    <row r="10" spans="1:31" x14ac:dyDescent="0.2">
      <c r="B10" t="s">
        <v>37</v>
      </c>
      <c r="D10" s="12">
        <v>10.10421846463732</v>
      </c>
      <c r="E10" s="12">
        <v>10.109890706970701</v>
      </c>
      <c r="F10" s="12">
        <v>9.777767273802592</v>
      </c>
      <c r="G10" s="12">
        <v>9.324606389817907</v>
      </c>
      <c r="H10" s="12">
        <v>9.0134964927751451</v>
      </c>
      <c r="I10" s="12">
        <v>7.589319207991065</v>
      </c>
      <c r="J10" s="12">
        <v>7.9715216023066704</v>
      </c>
      <c r="K10" s="12">
        <v>8.6607886679762789</v>
      </c>
      <c r="L10" s="12">
        <v>8.5950386913379155</v>
      </c>
      <c r="M10" s="12">
        <v>8.8323522905504337</v>
      </c>
      <c r="N10" s="12">
        <v>9.3251972527910265</v>
      </c>
      <c r="O10" s="12">
        <v>9.5505926179588414</v>
      </c>
      <c r="P10" s="12">
        <v>9.8826757197543351</v>
      </c>
      <c r="Q10" s="12">
        <v>9.7419862144197484</v>
      </c>
      <c r="R10" s="12">
        <v>9.7492148935309046</v>
      </c>
      <c r="S10" s="12">
        <v>9.0178773787026305</v>
      </c>
      <c r="T10" s="12">
        <v>9.0297450625792592</v>
      </c>
      <c r="U10" s="12">
        <v>9.0365569359207889</v>
      </c>
      <c r="V10" s="12">
        <v>9.3322495292340939</v>
      </c>
      <c r="W10" s="12">
        <v>9.4426766312655293</v>
      </c>
      <c r="X10" s="12">
        <v>9.1245713347266406</v>
      </c>
      <c r="Y10" s="12">
        <v>7.8198804021334407</v>
      </c>
      <c r="Z10" s="12"/>
      <c r="AA10" s="12"/>
      <c r="AB10" s="12"/>
      <c r="AC10">
        <f t="shared" si="0"/>
        <v>3</v>
      </c>
      <c r="AD10">
        <f t="shared" si="1"/>
        <v>3</v>
      </c>
      <c r="AE10">
        <f t="shared" si="2"/>
        <v>0</v>
      </c>
    </row>
    <row r="11" spans="1:31" x14ac:dyDescent="0.2">
      <c r="A11" s="11"/>
      <c r="B11" s="11" t="s">
        <v>38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10.147342502084886</v>
      </c>
      <c r="R11" s="12">
        <v>9.1403734771520213</v>
      </c>
      <c r="S11" s="12">
        <v>9.126804031954789</v>
      </c>
      <c r="T11" s="12">
        <v>9.1437932539818831</v>
      </c>
      <c r="U11" s="12">
        <v>9.8587823450148147</v>
      </c>
      <c r="V11" s="12">
        <v>10.112554693528747</v>
      </c>
      <c r="W11" s="12">
        <v>10.173786179136926</v>
      </c>
      <c r="X11" s="12">
        <v>10.107154835315306</v>
      </c>
      <c r="Y11" s="12">
        <v>8.7934826835494508</v>
      </c>
      <c r="Z11" s="12">
        <v>8.615825884916676</v>
      </c>
      <c r="AA11" s="12">
        <v>8.9333037555309645</v>
      </c>
      <c r="AB11" s="12"/>
      <c r="AC11">
        <f t="shared" si="0"/>
        <v>1</v>
      </c>
      <c r="AD11">
        <f t="shared" si="1"/>
        <v>1</v>
      </c>
      <c r="AE11">
        <f t="shared" si="2"/>
        <v>0</v>
      </c>
    </row>
    <row r="12" spans="1:31" x14ac:dyDescent="0.2">
      <c r="B12" t="s">
        <v>39</v>
      </c>
      <c r="D12" s="12">
        <v>9.0240629423334973</v>
      </c>
      <c r="E12" s="12">
        <v>9.362202912144939</v>
      </c>
      <c r="F12" s="12">
        <v>9.3715627206015135</v>
      </c>
      <c r="G12" s="12">
        <v>9.086741136474016</v>
      </c>
      <c r="H12" s="12">
        <v>8.6645868974539599</v>
      </c>
      <c r="I12" s="12">
        <v>8.573146916993041</v>
      </c>
      <c r="J12" s="12">
        <v>8.2393259046778464</v>
      </c>
      <c r="K12" s="12">
        <v>8.4943703912389736</v>
      </c>
      <c r="L12" s="12">
        <v>8.9668652562117863</v>
      </c>
      <c r="M12" s="12">
        <v>9.1895382439654387</v>
      </c>
      <c r="N12" s="12">
        <v>9.0511057649863158</v>
      </c>
      <c r="O12" s="12">
        <v>9.2870663114038834</v>
      </c>
      <c r="P12" s="12">
        <v>8.2067661977222706</v>
      </c>
      <c r="Q12" s="12">
        <v>7.7046262152944509</v>
      </c>
      <c r="R12" s="12">
        <v>6.918751370337092</v>
      </c>
      <c r="S12" s="12">
        <v>6.9961945297675827</v>
      </c>
      <c r="T12" s="12">
        <v>6.5230137789504541</v>
      </c>
      <c r="U12" s="12">
        <v>6.4114825080296924</v>
      </c>
      <c r="V12" s="12">
        <v>6.7445244124572392</v>
      </c>
      <c r="W12" s="12">
        <v>6.8180903960138028</v>
      </c>
      <c r="X12" s="12">
        <v>6.8365515466432063</v>
      </c>
      <c r="Y12" s="12"/>
      <c r="Z12" s="12"/>
      <c r="AA12" s="12"/>
      <c r="AB12" s="12"/>
      <c r="AC12">
        <f t="shared" si="0"/>
        <v>9</v>
      </c>
      <c r="AD12">
        <f t="shared" si="1"/>
        <v>10</v>
      </c>
      <c r="AE12">
        <f t="shared" si="2"/>
        <v>-1</v>
      </c>
    </row>
    <row r="13" spans="1:31" x14ac:dyDescent="0.2">
      <c r="A13" s="11"/>
      <c r="B13" s="11" t="s">
        <v>41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8.1321528416099511</v>
      </c>
      <c r="Q13" s="12">
        <v>7.5742544426268781</v>
      </c>
      <c r="R13" s="12">
        <v>6.9746235214423429</v>
      </c>
      <c r="S13" s="12">
        <v>6.8688847400399959</v>
      </c>
      <c r="T13" s="12">
        <v>6.8679914512643618</v>
      </c>
      <c r="U13" s="12">
        <v>7.1213177638134031</v>
      </c>
      <c r="V13" s="12">
        <v>7.3638294267041546</v>
      </c>
      <c r="W13" s="12">
        <v>7.6287481211324764</v>
      </c>
      <c r="X13" s="12">
        <v>7.3823208198656358</v>
      </c>
      <c r="Y13" s="12"/>
      <c r="Z13" s="12"/>
      <c r="AA13" s="12"/>
      <c r="AB13" s="12"/>
      <c r="AC13">
        <f t="shared" si="0"/>
        <v>10</v>
      </c>
      <c r="AD13">
        <f t="shared" si="1"/>
        <v>9</v>
      </c>
      <c r="AE13">
        <f t="shared" si="2"/>
        <v>1</v>
      </c>
    </row>
    <row r="14" spans="1:31" x14ac:dyDescent="0.2">
      <c r="B14" t="s">
        <v>42</v>
      </c>
      <c r="D14" s="12"/>
      <c r="E14" s="12"/>
      <c r="F14" s="12"/>
      <c r="G14" s="12"/>
      <c r="H14" s="12"/>
      <c r="I14" s="12">
        <v>5.8893853959928553</v>
      </c>
      <c r="J14" s="12">
        <v>6.7448951142269582</v>
      </c>
      <c r="K14" s="12">
        <v>7.5262976113175739</v>
      </c>
      <c r="L14" s="12">
        <v>7.7407000860341499</v>
      </c>
      <c r="M14" s="12">
        <v>7.7162920825168086</v>
      </c>
      <c r="N14" s="12">
        <v>8.0383738661862765</v>
      </c>
      <c r="O14" s="12">
        <v>8.6941720082247596</v>
      </c>
      <c r="P14" s="12">
        <v>8.5465693966797716</v>
      </c>
      <c r="Q14" s="12">
        <v>8.0646596710382603</v>
      </c>
      <c r="R14" s="12">
        <v>7.4536652439199065</v>
      </c>
      <c r="S14" s="12">
        <v>7.2440720870678117</v>
      </c>
      <c r="T14" s="12">
        <v>6.9936116968444058</v>
      </c>
      <c r="U14" s="12">
        <v>7.5015481832543447</v>
      </c>
      <c r="V14" s="12">
        <v>7.6845487148834435</v>
      </c>
      <c r="W14" s="12">
        <v>8.0097107566239227</v>
      </c>
      <c r="X14" s="12">
        <v>8.390422929045787</v>
      </c>
      <c r="Y14" s="12"/>
      <c r="Z14" s="12"/>
      <c r="AA14" s="12"/>
      <c r="AB14" s="12"/>
      <c r="AC14">
        <f t="shared" si="0"/>
        <v>7</v>
      </c>
      <c r="AD14">
        <f t="shared" si="1"/>
        <v>7</v>
      </c>
      <c r="AE14">
        <f t="shared" si="2"/>
        <v>0</v>
      </c>
    </row>
    <row r="15" spans="1:31" x14ac:dyDescent="0.2">
      <c r="A15" s="11"/>
      <c r="B15" s="11" t="s">
        <v>34</v>
      </c>
      <c r="C15" s="11"/>
      <c r="D15" s="11">
        <v>5.9808474291595433</v>
      </c>
      <c r="E15" s="11">
        <v>6.2287086239613076</v>
      </c>
      <c r="F15" s="11">
        <v>6.3073476664333796</v>
      </c>
      <c r="G15" s="11">
        <v>6.1381302424416733</v>
      </c>
      <c r="H15" s="11">
        <v>5.531755585772582</v>
      </c>
      <c r="I15" s="11">
        <v>5.1638070579649984</v>
      </c>
      <c r="J15" s="11">
        <v>5.2463063355457935</v>
      </c>
      <c r="K15" s="11">
        <v>5.2643392865876013</v>
      </c>
      <c r="L15" s="11">
        <v>5.2643584678126789</v>
      </c>
      <c r="M15" s="11">
        <v>5.1386606656066149</v>
      </c>
      <c r="N15" s="11">
        <v>5.5140267208435976</v>
      </c>
      <c r="O15" s="11">
        <v>5.8762782600527999</v>
      </c>
      <c r="P15" s="11">
        <v>6.1011942594745197</v>
      </c>
      <c r="Q15" s="11">
        <v>5.9354609557290354</v>
      </c>
      <c r="R15" s="11">
        <v>5.4762752099368459</v>
      </c>
      <c r="S15" s="11">
        <v>5.3537288748063006</v>
      </c>
      <c r="T15" s="11">
        <v>5.261204045780925</v>
      </c>
      <c r="U15" s="11">
        <v>5.3572451327297648</v>
      </c>
      <c r="V15" s="11">
        <v>5.3270214511744971</v>
      </c>
      <c r="W15" s="11">
        <v>5.5613440989215936</v>
      </c>
      <c r="X15" s="11">
        <v>5.6081771368123761</v>
      </c>
      <c r="Y15" s="11">
        <v>4.6454405988451359</v>
      </c>
      <c r="Z15" s="11">
        <v>4.8341525878805403</v>
      </c>
      <c r="AA15" s="11"/>
      <c r="AB15" s="11"/>
      <c r="AC15">
        <f t="shared" si="0"/>
        <v>12</v>
      </c>
      <c r="AD15">
        <f t="shared" si="1"/>
        <v>11</v>
      </c>
      <c r="AE15">
        <f t="shared" si="2"/>
        <v>1</v>
      </c>
    </row>
    <row r="16" spans="1:31" x14ac:dyDescent="0.2">
      <c r="A16" s="10"/>
      <c r="B16" s="10" t="s">
        <v>45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8.5053148168354937</v>
      </c>
      <c r="R16" s="10">
        <v>7.9563919680193287</v>
      </c>
      <c r="S16" s="10">
        <v>7.7596954341282149</v>
      </c>
      <c r="T16" s="10">
        <v>7.7042851608303664</v>
      </c>
      <c r="U16" s="10">
        <v>7.8882881885633118</v>
      </c>
      <c r="V16" s="10">
        <v>8.0065092461137777</v>
      </c>
      <c r="W16" s="10">
        <v>8.2639761712241064</v>
      </c>
      <c r="X16" s="10">
        <v>8.2735873887243585</v>
      </c>
      <c r="Y16" s="10"/>
      <c r="Z16" s="10"/>
      <c r="AA16" s="10"/>
      <c r="AB16" s="10"/>
    </row>
    <row r="17" spans="1:28" x14ac:dyDescent="0.2">
      <c r="A17" s="10"/>
      <c r="B17" s="10" t="s">
        <v>46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8.1689010377628968</v>
      </c>
      <c r="R17" s="10">
        <v>8.0083154456693784</v>
      </c>
      <c r="S17" s="10">
        <v>7.5839499966826152</v>
      </c>
      <c r="T17" s="10">
        <v>7.5773439763759978</v>
      </c>
      <c r="U17" s="10">
        <v>7.6810474237616804</v>
      </c>
      <c r="V17" s="10">
        <v>8.0750992196110545</v>
      </c>
      <c r="W17" s="10">
        <v>8.344209998417206</v>
      </c>
      <c r="X17" s="10">
        <v>8.4721627031888183</v>
      </c>
      <c r="Y17" s="10"/>
      <c r="Z17" s="10"/>
      <c r="AA17" s="10"/>
      <c r="AB17" s="10"/>
    </row>
    <row r="26" spans="1:28" x14ac:dyDescent="0.2">
      <c r="B26">
        <v>1988</v>
      </c>
      <c r="C26">
        <v>9.7726019399999995</v>
      </c>
    </row>
    <row r="27" spans="1:28" x14ac:dyDescent="0.2">
      <c r="B27">
        <v>1988</v>
      </c>
      <c r="C27">
        <v>10.030495999999999</v>
      </c>
    </row>
    <row r="28" spans="1:28" x14ac:dyDescent="0.2">
      <c r="B28">
        <v>1988</v>
      </c>
    </row>
    <row r="29" spans="1:28" x14ac:dyDescent="0.2">
      <c r="B29">
        <v>1988</v>
      </c>
      <c r="C29">
        <v>7.8821799199999996</v>
      </c>
    </row>
    <row r="30" spans="1:28" x14ac:dyDescent="0.2">
      <c r="B30">
        <v>1988</v>
      </c>
      <c r="C30">
        <v>9.9187034999999995</v>
      </c>
    </row>
    <row r="31" spans="1:28" x14ac:dyDescent="0.2">
      <c r="B31">
        <v>1988</v>
      </c>
    </row>
    <row r="32" spans="1:28" x14ac:dyDescent="0.2">
      <c r="B32">
        <v>1988</v>
      </c>
      <c r="C32">
        <v>10.1042185</v>
      </c>
    </row>
    <row r="33" spans="2:3" x14ac:dyDescent="0.2">
      <c r="B33">
        <v>1988</v>
      </c>
    </row>
    <row r="34" spans="2:3" x14ac:dyDescent="0.2">
      <c r="B34">
        <v>1988</v>
      </c>
      <c r="C34">
        <v>9.0240629400000003</v>
      </c>
    </row>
    <row r="35" spans="2:3" x14ac:dyDescent="0.2">
      <c r="B35">
        <v>1988</v>
      </c>
    </row>
    <row r="36" spans="2:3" x14ac:dyDescent="0.2">
      <c r="B36">
        <v>1988</v>
      </c>
    </row>
    <row r="37" spans="2:3" x14ac:dyDescent="0.2">
      <c r="B37">
        <v>1989</v>
      </c>
      <c r="C37">
        <v>9.0655484899999994</v>
      </c>
    </row>
    <row r="38" spans="2:3" x14ac:dyDescent="0.2">
      <c r="B38">
        <v>1989</v>
      </c>
      <c r="C38">
        <v>10.276358800000001</v>
      </c>
    </row>
    <row r="39" spans="2:3" x14ac:dyDescent="0.2">
      <c r="B39">
        <v>1989</v>
      </c>
    </row>
    <row r="40" spans="2:3" x14ac:dyDescent="0.2">
      <c r="B40">
        <v>1989</v>
      </c>
      <c r="C40">
        <v>8.4929569199999992</v>
      </c>
    </row>
    <row r="41" spans="2:3" x14ac:dyDescent="0.2">
      <c r="B41">
        <v>1989</v>
      </c>
      <c r="C41">
        <v>10.7389876</v>
      </c>
    </row>
    <row r="42" spans="2:3" x14ac:dyDescent="0.2">
      <c r="B42">
        <v>1989</v>
      </c>
    </row>
    <row r="43" spans="2:3" x14ac:dyDescent="0.2">
      <c r="B43">
        <v>1989</v>
      </c>
      <c r="C43">
        <v>10.109890699999999</v>
      </c>
    </row>
    <row r="44" spans="2:3" x14ac:dyDescent="0.2">
      <c r="B44">
        <v>1989</v>
      </c>
    </row>
    <row r="45" spans="2:3" x14ac:dyDescent="0.2">
      <c r="B45">
        <v>1989</v>
      </c>
      <c r="C45">
        <v>9.3622029100000006</v>
      </c>
    </row>
    <row r="46" spans="2:3" x14ac:dyDescent="0.2">
      <c r="B46">
        <v>1989</v>
      </c>
    </row>
    <row r="47" spans="2:3" x14ac:dyDescent="0.2">
      <c r="B47">
        <v>1989</v>
      </c>
    </row>
    <row r="48" spans="2:3" x14ac:dyDescent="0.2">
      <c r="B48">
        <v>1990</v>
      </c>
      <c r="C48">
        <v>7.7719546499999996</v>
      </c>
    </row>
    <row r="49" spans="2:3" x14ac:dyDescent="0.2">
      <c r="B49">
        <v>1990</v>
      </c>
      <c r="C49">
        <v>10.361608199999999</v>
      </c>
    </row>
    <row r="50" spans="2:3" x14ac:dyDescent="0.2">
      <c r="B50">
        <v>1990</v>
      </c>
    </row>
    <row r="51" spans="2:3" x14ac:dyDescent="0.2">
      <c r="B51">
        <v>1990</v>
      </c>
      <c r="C51">
        <v>8.4113683699999999</v>
      </c>
    </row>
    <row r="52" spans="2:3" x14ac:dyDescent="0.2">
      <c r="B52">
        <v>1990</v>
      </c>
      <c r="C52">
        <v>9.8862465900000007</v>
      </c>
    </row>
    <row r="53" spans="2:3" x14ac:dyDescent="0.2">
      <c r="B53">
        <v>1990</v>
      </c>
    </row>
    <row r="54" spans="2:3" x14ac:dyDescent="0.2">
      <c r="B54">
        <v>1990</v>
      </c>
      <c r="C54">
        <v>9.77776727</v>
      </c>
    </row>
    <row r="55" spans="2:3" x14ac:dyDescent="0.2">
      <c r="B55">
        <v>1990</v>
      </c>
    </row>
    <row r="56" spans="2:3" x14ac:dyDescent="0.2">
      <c r="B56">
        <v>1990</v>
      </c>
      <c r="C56">
        <v>9.37156272</v>
      </c>
    </row>
    <row r="57" spans="2:3" x14ac:dyDescent="0.2">
      <c r="B57">
        <v>1990</v>
      </c>
    </row>
    <row r="58" spans="2:3" x14ac:dyDescent="0.2">
      <c r="B58">
        <v>1990</v>
      </c>
    </row>
    <row r="59" spans="2:3" x14ac:dyDescent="0.2">
      <c r="B59">
        <v>1991</v>
      </c>
      <c r="C59">
        <v>7.3102233099999996</v>
      </c>
    </row>
    <row r="60" spans="2:3" x14ac:dyDescent="0.2">
      <c r="B60">
        <v>1991</v>
      </c>
      <c r="C60">
        <v>10.650212399999999</v>
      </c>
    </row>
    <row r="61" spans="2:3" x14ac:dyDescent="0.2">
      <c r="B61">
        <v>1991</v>
      </c>
    </row>
    <row r="62" spans="2:3" x14ac:dyDescent="0.2">
      <c r="B62">
        <v>1991</v>
      </c>
      <c r="C62">
        <v>8.7717572700000002</v>
      </c>
    </row>
    <row r="63" spans="2:3" x14ac:dyDescent="0.2">
      <c r="B63">
        <v>1991</v>
      </c>
      <c r="C63">
        <v>7.4339627100000003</v>
      </c>
    </row>
    <row r="64" spans="2:3" x14ac:dyDescent="0.2">
      <c r="B64">
        <v>1991</v>
      </c>
      <c r="C64">
        <v>10.440505699999999</v>
      </c>
    </row>
    <row r="65" spans="2:3" x14ac:dyDescent="0.2">
      <c r="B65">
        <v>1991</v>
      </c>
      <c r="C65">
        <v>9.3246063899999996</v>
      </c>
    </row>
    <row r="66" spans="2:3" x14ac:dyDescent="0.2">
      <c r="B66">
        <v>1991</v>
      </c>
    </row>
    <row r="67" spans="2:3" x14ac:dyDescent="0.2">
      <c r="B67">
        <v>1991</v>
      </c>
      <c r="C67">
        <v>9.0867411400000009</v>
      </c>
    </row>
    <row r="68" spans="2:3" x14ac:dyDescent="0.2">
      <c r="B68">
        <v>1991</v>
      </c>
    </row>
    <row r="69" spans="2:3" x14ac:dyDescent="0.2">
      <c r="B69">
        <v>1991</v>
      </c>
    </row>
    <row r="70" spans="2:3" x14ac:dyDescent="0.2">
      <c r="B70">
        <v>1992</v>
      </c>
      <c r="C70">
        <v>7.7851545700000004</v>
      </c>
    </row>
    <row r="71" spans="2:3" x14ac:dyDescent="0.2">
      <c r="B71">
        <v>1992</v>
      </c>
      <c r="C71">
        <v>9.9693820100000003</v>
      </c>
    </row>
    <row r="72" spans="2:3" x14ac:dyDescent="0.2">
      <c r="B72">
        <v>1992</v>
      </c>
    </row>
    <row r="73" spans="2:3" x14ac:dyDescent="0.2">
      <c r="B73">
        <v>1992</v>
      </c>
      <c r="C73">
        <v>7.9913302000000002</v>
      </c>
    </row>
    <row r="74" spans="2:3" x14ac:dyDescent="0.2">
      <c r="B74">
        <v>1992</v>
      </c>
      <c r="C74">
        <v>6.6033757800000004</v>
      </c>
    </row>
    <row r="75" spans="2:3" x14ac:dyDescent="0.2">
      <c r="B75">
        <v>1992</v>
      </c>
      <c r="C75">
        <v>9.6208444600000007</v>
      </c>
    </row>
    <row r="76" spans="2:3" x14ac:dyDescent="0.2">
      <c r="B76">
        <v>1992</v>
      </c>
      <c r="C76">
        <v>9.0134964899999996</v>
      </c>
    </row>
    <row r="77" spans="2:3" x14ac:dyDescent="0.2">
      <c r="B77">
        <v>1992</v>
      </c>
    </row>
    <row r="78" spans="2:3" x14ac:dyDescent="0.2">
      <c r="B78">
        <v>1992</v>
      </c>
      <c r="C78">
        <v>8.6645868999999998</v>
      </c>
    </row>
    <row r="79" spans="2:3" x14ac:dyDescent="0.2">
      <c r="B79">
        <v>1992</v>
      </c>
    </row>
    <row r="80" spans="2:3" x14ac:dyDescent="0.2">
      <c r="B80">
        <v>1992</v>
      </c>
    </row>
    <row r="81" spans="2:3" x14ac:dyDescent="0.2">
      <c r="B81">
        <v>1993</v>
      </c>
      <c r="C81">
        <v>7.8482626399999997</v>
      </c>
    </row>
    <row r="82" spans="2:3" x14ac:dyDescent="0.2">
      <c r="B82">
        <v>1993</v>
      </c>
      <c r="C82">
        <v>9.2060291200000002</v>
      </c>
    </row>
    <row r="83" spans="2:3" x14ac:dyDescent="0.2">
      <c r="B83">
        <v>1993</v>
      </c>
    </row>
    <row r="84" spans="2:3" x14ac:dyDescent="0.2">
      <c r="B84">
        <v>1993</v>
      </c>
      <c r="C84">
        <v>7.4313809099999997</v>
      </c>
    </row>
    <row r="85" spans="2:3" x14ac:dyDescent="0.2">
      <c r="B85">
        <v>1993</v>
      </c>
      <c r="C85">
        <v>5.8440784600000004</v>
      </c>
    </row>
    <row r="86" spans="2:3" x14ac:dyDescent="0.2">
      <c r="B86">
        <v>1993</v>
      </c>
      <c r="C86">
        <v>8.1477989300000004</v>
      </c>
    </row>
    <row r="87" spans="2:3" x14ac:dyDescent="0.2">
      <c r="B87">
        <v>1993</v>
      </c>
      <c r="C87">
        <v>7.5893192100000002</v>
      </c>
    </row>
    <row r="88" spans="2:3" x14ac:dyDescent="0.2">
      <c r="B88">
        <v>1993</v>
      </c>
    </row>
    <row r="89" spans="2:3" x14ac:dyDescent="0.2">
      <c r="B89">
        <v>1993</v>
      </c>
      <c r="C89">
        <v>8.5731469199999992</v>
      </c>
    </row>
    <row r="90" spans="2:3" x14ac:dyDescent="0.2">
      <c r="B90">
        <v>1993</v>
      </c>
    </row>
    <row r="91" spans="2:3" x14ac:dyDescent="0.2">
      <c r="B91">
        <v>1993</v>
      </c>
      <c r="C91">
        <v>5.8893854000000001</v>
      </c>
    </row>
    <row r="92" spans="2:3" x14ac:dyDescent="0.2">
      <c r="B92">
        <v>1994</v>
      </c>
      <c r="C92">
        <v>8.6039353500000004</v>
      </c>
    </row>
    <row r="93" spans="2:3" x14ac:dyDescent="0.2">
      <c r="B93">
        <v>1994</v>
      </c>
      <c r="C93">
        <v>9.1639461499999992</v>
      </c>
    </row>
    <row r="94" spans="2:3" x14ac:dyDescent="0.2">
      <c r="B94">
        <v>1994</v>
      </c>
    </row>
    <row r="95" spans="2:3" x14ac:dyDescent="0.2">
      <c r="B95">
        <v>1994</v>
      </c>
      <c r="C95">
        <v>7.8875474099999998</v>
      </c>
    </row>
    <row r="96" spans="2:3" x14ac:dyDescent="0.2">
      <c r="B96">
        <v>1994</v>
      </c>
      <c r="C96">
        <v>5.6569838499999996</v>
      </c>
    </row>
    <row r="97" spans="2:3" x14ac:dyDescent="0.2">
      <c r="B97">
        <v>1994</v>
      </c>
      <c r="C97">
        <v>7.6545842200000003</v>
      </c>
    </row>
    <row r="98" spans="2:3" x14ac:dyDescent="0.2">
      <c r="B98">
        <v>1994</v>
      </c>
      <c r="C98">
        <v>7.9715216</v>
      </c>
    </row>
    <row r="99" spans="2:3" x14ac:dyDescent="0.2">
      <c r="B99">
        <v>1994</v>
      </c>
    </row>
    <row r="100" spans="2:3" x14ac:dyDescent="0.2">
      <c r="B100">
        <v>1994</v>
      </c>
      <c r="C100">
        <v>8.2393259000000008</v>
      </c>
    </row>
    <row r="101" spans="2:3" x14ac:dyDescent="0.2">
      <c r="B101">
        <v>1994</v>
      </c>
    </row>
    <row r="102" spans="2:3" x14ac:dyDescent="0.2">
      <c r="B102">
        <v>1994</v>
      </c>
      <c r="C102">
        <v>6.7448951099999999</v>
      </c>
    </row>
    <row r="103" spans="2:3" x14ac:dyDescent="0.2">
      <c r="B103">
        <v>1995</v>
      </c>
      <c r="C103">
        <v>8.4061883500000008</v>
      </c>
    </row>
    <row r="104" spans="2:3" x14ac:dyDescent="0.2">
      <c r="B104">
        <v>1995</v>
      </c>
      <c r="C104">
        <v>8.9092397299999995</v>
      </c>
    </row>
    <row r="105" spans="2:3" x14ac:dyDescent="0.2">
      <c r="B105">
        <v>1995</v>
      </c>
      <c r="C105">
        <v>8.0866361799999993</v>
      </c>
    </row>
    <row r="106" spans="2:3" x14ac:dyDescent="0.2">
      <c r="B106">
        <v>1995</v>
      </c>
      <c r="C106">
        <v>8.4835882700000003</v>
      </c>
    </row>
    <row r="107" spans="2:3" x14ac:dyDescent="0.2">
      <c r="B107">
        <v>1995</v>
      </c>
      <c r="C107">
        <v>6.2895569599999996</v>
      </c>
    </row>
    <row r="108" spans="2:3" x14ac:dyDescent="0.2">
      <c r="B108">
        <v>1995</v>
      </c>
      <c r="C108">
        <v>7.4839058700000001</v>
      </c>
    </row>
    <row r="109" spans="2:3" x14ac:dyDescent="0.2">
      <c r="B109">
        <v>1995</v>
      </c>
      <c r="C109">
        <v>8.6607886700000005</v>
      </c>
    </row>
    <row r="110" spans="2:3" x14ac:dyDescent="0.2">
      <c r="B110">
        <v>1995</v>
      </c>
    </row>
    <row r="111" spans="2:3" x14ac:dyDescent="0.2">
      <c r="B111">
        <v>1995</v>
      </c>
      <c r="C111">
        <v>8.4943703900000003</v>
      </c>
    </row>
    <row r="112" spans="2:3" x14ac:dyDescent="0.2">
      <c r="B112">
        <v>1995</v>
      </c>
    </row>
    <row r="113" spans="2:3" x14ac:dyDescent="0.2">
      <c r="B113">
        <v>1995</v>
      </c>
      <c r="C113">
        <v>7.5262976100000003</v>
      </c>
    </row>
    <row r="114" spans="2:3" x14ac:dyDescent="0.2">
      <c r="B114">
        <v>1996</v>
      </c>
      <c r="C114">
        <v>8.2973956100000006</v>
      </c>
    </row>
    <row r="115" spans="2:3" x14ac:dyDescent="0.2">
      <c r="B115">
        <v>1996</v>
      </c>
      <c r="C115">
        <v>9.4288639700000001</v>
      </c>
    </row>
    <row r="116" spans="2:3" x14ac:dyDescent="0.2">
      <c r="B116">
        <v>1996</v>
      </c>
      <c r="C116">
        <v>8.2795241700000002</v>
      </c>
    </row>
    <row r="117" spans="2:3" x14ac:dyDescent="0.2">
      <c r="B117">
        <v>1996</v>
      </c>
      <c r="C117">
        <v>7.7561412599999997</v>
      </c>
    </row>
    <row r="118" spans="2:3" x14ac:dyDescent="0.2">
      <c r="B118">
        <v>1996</v>
      </c>
      <c r="C118">
        <v>6.7486457299999998</v>
      </c>
    </row>
    <row r="119" spans="2:3" x14ac:dyDescent="0.2">
      <c r="B119">
        <v>1996</v>
      </c>
      <c r="C119">
        <v>7.5349333300000003</v>
      </c>
    </row>
    <row r="120" spans="2:3" x14ac:dyDescent="0.2">
      <c r="B120">
        <v>1996</v>
      </c>
      <c r="C120">
        <v>8.5950386900000009</v>
      </c>
    </row>
    <row r="121" spans="2:3" x14ac:dyDescent="0.2">
      <c r="B121">
        <v>1996</v>
      </c>
    </row>
    <row r="122" spans="2:3" x14ac:dyDescent="0.2">
      <c r="B122">
        <v>1996</v>
      </c>
      <c r="C122">
        <v>8.9668652600000005</v>
      </c>
    </row>
    <row r="123" spans="2:3" x14ac:dyDescent="0.2">
      <c r="B123">
        <v>1996</v>
      </c>
    </row>
    <row r="124" spans="2:3" x14ac:dyDescent="0.2">
      <c r="B124">
        <v>1996</v>
      </c>
      <c r="C124">
        <v>7.7407000899999998</v>
      </c>
    </row>
    <row r="125" spans="2:3" x14ac:dyDescent="0.2">
      <c r="B125">
        <v>1997</v>
      </c>
      <c r="C125">
        <v>8.5247181199999993</v>
      </c>
    </row>
    <row r="126" spans="2:3" x14ac:dyDescent="0.2">
      <c r="B126">
        <v>1997</v>
      </c>
      <c r="C126">
        <v>9.2793263199999991</v>
      </c>
    </row>
    <row r="127" spans="2:3" x14ac:dyDescent="0.2">
      <c r="B127">
        <v>1997</v>
      </c>
      <c r="C127">
        <v>8.7144514700000002</v>
      </c>
    </row>
    <row r="128" spans="2:3" x14ac:dyDescent="0.2">
      <c r="B128">
        <v>1997</v>
      </c>
      <c r="C128">
        <v>8.2648020100000004</v>
      </c>
    </row>
    <row r="129" spans="2:3" x14ac:dyDescent="0.2">
      <c r="B129">
        <v>1997</v>
      </c>
      <c r="C129">
        <v>7.1288880600000004</v>
      </c>
    </row>
    <row r="130" spans="2:3" x14ac:dyDescent="0.2">
      <c r="B130">
        <v>1997</v>
      </c>
      <c r="C130">
        <v>7.7057408799999996</v>
      </c>
    </row>
    <row r="131" spans="2:3" x14ac:dyDescent="0.2">
      <c r="B131">
        <v>1997</v>
      </c>
      <c r="C131">
        <v>8.8323522899999993</v>
      </c>
    </row>
    <row r="132" spans="2:3" x14ac:dyDescent="0.2">
      <c r="B132">
        <v>1997</v>
      </c>
    </row>
    <row r="133" spans="2:3" x14ac:dyDescent="0.2">
      <c r="B133">
        <v>1997</v>
      </c>
      <c r="C133">
        <v>9.1895382399999992</v>
      </c>
    </row>
    <row r="134" spans="2:3" x14ac:dyDescent="0.2">
      <c r="B134">
        <v>1997</v>
      </c>
    </row>
    <row r="135" spans="2:3" x14ac:dyDescent="0.2">
      <c r="B135">
        <v>1997</v>
      </c>
      <c r="C135">
        <v>7.7162920799999997</v>
      </c>
    </row>
    <row r="136" spans="2:3" x14ac:dyDescent="0.2">
      <c r="B136">
        <v>1998</v>
      </c>
      <c r="C136">
        <v>8.2531004400000008</v>
      </c>
    </row>
    <row r="137" spans="2:3" x14ac:dyDescent="0.2">
      <c r="B137">
        <v>1998</v>
      </c>
      <c r="C137">
        <v>9.3247721600000002</v>
      </c>
    </row>
    <row r="138" spans="2:3" x14ac:dyDescent="0.2">
      <c r="B138">
        <v>1998</v>
      </c>
      <c r="C138">
        <v>8.7871106300000008</v>
      </c>
    </row>
    <row r="139" spans="2:3" x14ac:dyDescent="0.2">
      <c r="B139">
        <v>1998</v>
      </c>
      <c r="C139">
        <v>8.7184334999999997</v>
      </c>
    </row>
    <row r="140" spans="2:3" x14ac:dyDescent="0.2">
      <c r="B140">
        <v>1998</v>
      </c>
      <c r="C140">
        <v>6.9509821599999997</v>
      </c>
    </row>
    <row r="141" spans="2:3" x14ac:dyDescent="0.2">
      <c r="B141">
        <v>1998</v>
      </c>
      <c r="C141">
        <v>8.1920702100000007</v>
      </c>
    </row>
    <row r="142" spans="2:3" x14ac:dyDescent="0.2">
      <c r="B142">
        <v>1998</v>
      </c>
      <c r="C142">
        <v>9.3251972500000004</v>
      </c>
    </row>
    <row r="143" spans="2:3" x14ac:dyDescent="0.2">
      <c r="B143">
        <v>1998</v>
      </c>
    </row>
    <row r="144" spans="2:3" x14ac:dyDescent="0.2">
      <c r="B144">
        <v>1998</v>
      </c>
      <c r="C144">
        <v>9.0511057600000004</v>
      </c>
    </row>
    <row r="145" spans="2:3" x14ac:dyDescent="0.2">
      <c r="B145">
        <v>1998</v>
      </c>
    </row>
    <row r="146" spans="2:3" x14ac:dyDescent="0.2">
      <c r="B146">
        <v>1998</v>
      </c>
      <c r="C146">
        <v>8.0383738699999991</v>
      </c>
    </row>
    <row r="147" spans="2:3" x14ac:dyDescent="0.2">
      <c r="B147">
        <v>1999</v>
      </c>
      <c r="C147">
        <v>8.4229431300000002</v>
      </c>
    </row>
    <row r="148" spans="2:3" x14ac:dyDescent="0.2">
      <c r="B148">
        <v>1999</v>
      </c>
      <c r="C148">
        <v>9.0907260999999995</v>
      </c>
    </row>
    <row r="149" spans="2:3" x14ac:dyDescent="0.2">
      <c r="B149">
        <v>1999</v>
      </c>
      <c r="C149">
        <v>9.3034071899999997</v>
      </c>
    </row>
    <row r="150" spans="2:3" x14ac:dyDescent="0.2">
      <c r="B150">
        <v>1999</v>
      </c>
      <c r="C150">
        <v>8.1425791899999993</v>
      </c>
    </row>
    <row r="151" spans="2:3" x14ac:dyDescent="0.2">
      <c r="B151">
        <v>1999</v>
      </c>
      <c r="C151">
        <v>6.4036428699999997</v>
      </c>
    </row>
    <row r="152" spans="2:3" x14ac:dyDescent="0.2">
      <c r="B152">
        <v>1999</v>
      </c>
      <c r="C152">
        <v>8.5631436900000004</v>
      </c>
    </row>
    <row r="153" spans="2:3" x14ac:dyDescent="0.2">
      <c r="B153">
        <v>1999</v>
      </c>
      <c r="C153">
        <v>9.5505926199999998</v>
      </c>
    </row>
    <row r="154" spans="2:3" x14ac:dyDescent="0.2">
      <c r="B154">
        <v>1999</v>
      </c>
    </row>
    <row r="155" spans="2:3" x14ac:dyDescent="0.2">
      <c r="B155">
        <v>1999</v>
      </c>
      <c r="C155">
        <v>9.2870663100000002</v>
      </c>
    </row>
    <row r="156" spans="2:3" x14ac:dyDescent="0.2">
      <c r="B156">
        <v>1999</v>
      </c>
    </row>
    <row r="157" spans="2:3" x14ac:dyDescent="0.2">
      <c r="B157">
        <v>1999</v>
      </c>
      <c r="C157">
        <v>8.6941720100000008</v>
      </c>
    </row>
    <row r="158" spans="2:3" x14ac:dyDescent="0.2">
      <c r="B158">
        <v>2000</v>
      </c>
      <c r="C158">
        <v>8.0836616499999998</v>
      </c>
    </row>
    <row r="159" spans="2:3" x14ac:dyDescent="0.2">
      <c r="B159">
        <v>2000</v>
      </c>
      <c r="C159">
        <v>9.6086194000000003</v>
      </c>
    </row>
    <row r="160" spans="2:3" x14ac:dyDescent="0.2">
      <c r="B160">
        <v>2000</v>
      </c>
      <c r="C160">
        <v>9.9678074599999995</v>
      </c>
    </row>
    <row r="161" spans="2:3" x14ac:dyDescent="0.2">
      <c r="B161">
        <v>2000</v>
      </c>
      <c r="C161">
        <v>8.4423588600000006</v>
      </c>
    </row>
    <row r="162" spans="2:3" x14ac:dyDescent="0.2">
      <c r="B162">
        <v>2000</v>
      </c>
      <c r="C162">
        <v>6.1174779700000004</v>
      </c>
    </row>
    <row r="163" spans="2:3" x14ac:dyDescent="0.2">
      <c r="B163">
        <v>2000</v>
      </c>
      <c r="C163">
        <v>9.1550671599999998</v>
      </c>
    </row>
    <row r="164" spans="2:3" x14ac:dyDescent="0.2">
      <c r="B164">
        <v>2000</v>
      </c>
      <c r="C164">
        <v>9.8826757199999999</v>
      </c>
    </row>
    <row r="165" spans="2:3" x14ac:dyDescent="0.2">
      <c r="B165">
        <v>2000</v>
      </c>
    </row>
    <row r="166" spans="2:3" x14ac:dyDescent="0.2">
      <c r="B166">
        <v>2000</v>
      </c>
      <c r="C166">
        <v>8.2067662000000006</v>
      </c>
    </row>
    <row r="167" spans="2:3" x14ac:dyDescent="0.2">
      <c r="B167">
        <v>2000</v>
      </c>
      <c r="C167">
        <v>8.1321528399999998</v>
      </c>
    </row>
    <row r="168" spans="2:3" x14ac:dyDescent="0.2">
      <c r="B168">
        <v>2000</v>
      </c>
      <c r="C168">
        <v>8.5465693999999992</v>
      </c>
    </row>
    <row r="169" spans="2:3" x14ac:dyDescent="0.2">
      <c r="B169">
        <v>2001</v>
      </c>
      <c r="C169">
        <v>7.8057031700000001</v>
      </c>
    </row>
    <row r="170" spans="2:3" x14ac:dyDescent="0.2">
      <c r="B170">
        <v>2001</v>
      </c>
      <c r="C170">
        <v>9.3719414099999998</v>
      </c>
    </row>
    <row r="171" spans="2:3" x14ac:dyDescent="0.2">
      <c r="B171">
        <v>2001</v>
      </c>
      <c r="C171">
        <v>9.8560062800000008</v>
      </c>
    </row>
    <row r="172" spans="2:3" x14ac:dyDescent="0.2">
      <c r="B172">
        <v>2001</v>
      </c>
      <c r="C172">
        <v>8.2731423999999993</v>
      </c>
    </row>
    <row r="173" spans="2:3" x14ac:dyDescent="0.2">
      <c r="B173">
        <v>2001</v>
      </c>
      <c r="C173">
        <v>6.40040779</v>
      </c>
    </row>
    <row r="174" spans="2:3" x14ac:dyDescent="0.2">
      <c r="B174">
        <v>2001</v>
      </c>
      <c r="C174">
        <v>8.61839288</v>
      </c>
    </row>
    <row r="175" spans="2:3" x14ac:dyDescent="0.2">
      <c r="B175">
        <v>2001</v>
      </c>
      <c r="C175">
        <v>9.7419862100000003</v>
      </c>
    </row>
    <row r="176" spans="2:3" x14ac:dyDescent="0.2">
      <c r="B176">
        <v>2001</v>
      </c>
      <c r="C176">
        <v>10.147342500000001</v>
      </c>
    </row>
    <row r="177" spans="2:3" x14ac:dyDescent="0.2">
      <c r="B177">
        <v>2001</v>
      </c>
      <c r="C177">
        <v>7.7046262199999997</v>
      </c>
    </row>
    <row r="178" spans="2:3" x14ac:dyDescent="0.2">
      <c r="B178">
        <v>2001</v>
      </c>
      <c r="C178">
        <v>7.5742544399999998</v>
      </c>
    </row>
    <row r="179" spans="2:3" x14ac:dyDescent="0.2">
      <c r="B179">
        <v>2001</v>
      </c>
      <c r="C179">
        <v>8.0646596699999993</v>
      </c>
    </row>
    <row r="180" spans="2:3" x14ac:dyDescent="0.2">
      <c r="B180">
        <v>2002</v>
      </c>
      <c r="C180">
        <v>8.2969176099999995</v>
      </c>
    </row>
    <row r="181" spans="2:3" x14ac:dyDescent="0.2">
      <c r="B181">
        <v>2002</v>
      </c>
      <c r="C181">
        <v>8.5095167499999995</v>
      </c>
    </row>
    <row r="182" spans="2:3" x14ac:dyDescent="0.2">
      <c r="B182">
        <v>2002</v>
      </c>
      <c r="C182">
        <v>8.8147941299999992</v>
      </c>
    </row>
    <row r="183" spans="2:3" x14ac:dyDescent="0.2">
      <c r="B183">
        <v>2002</v>
      </c>
      <c r="C183">
        <v>8.2073259499999995</v>
      </c>
    </row>
    <row r="184" spans="2:3" x14ac:dyDescent="0.2">
      <c r="B184">
        <v>2002</v>
      </c>
      <c r="C184">
        <v>5.6458237599999999</v>
      </c>
    </row>
    <row r="185" spans="2:3" x14ac:dyDescent="0.2">
      <c r="B185">
        <v>2002</v>
      </c>
      <c r="C185">
        <v>7.8093049399999996</v>
      </c>
    </row>
    <row r="186" spans="2:3" x14ac:dyDescent="0.2">
      <c r="B186">
        <v>2002</v>
      </c>
      <c r="C186">
        <v>9.7492148899999993</v>
      </c>
    </row>
    <row r="187" spans="2:3" x14ac:dyDescent="0.2">
      <c r="B187">
        <v>2002</v>
      </c>
      <c r="C187">
        <v>9.1403734799999992</v>
      </c>
    </row>
    <row r="188" spans="2:3" x14ac:dyDescent="0.2">
      <c r="B188">
        <v>2002</v>
      </c>
      <c r="C188">
        <v>6.9187513699999998</v>
      </c>
    </row>
    <row r="189" spans="2:3" x14ac:dyDescent="0.2">
      <c r="B189">
        <v>2002</v>
      </c>
      <c r="C189">
        <v>6.9746235199999997</v>
      </c>
    </row>
    <row r="190" spans="2:3" x14ac:dyDescent="0.2">
      <c r="B190">
        <v>2002</v>
      </c>
      <c r="C190">
        <v>7.4536652400000003</v>
      </c>
    </row>
    <row r="191" spans="2:3" x14ac:dyDescent="0.2">
      <c r="B191">
        <v>2003</v>
      </c>
      <c r="C191">
        <v>8.0506261400000003</v>
      </c>
    </row>
    <row r="192" spans="2:3" x14ac:dyDescent="0.2">
      <c r="B192">
        <v>2003</v>
      </c>
      <c r="C192">
        <v>8.8909032799999999</v>
      </c>
    </row>
    <row r="193" spans="2:3" x14ac:dyDescent="0.2">
      <c r="B193">
        <v>2003</v>
      </c>
      <c r="C193">
        <v>8.4859699400000004</v>
      </c>
    </row>
    <row r="194" spans="2:3" x14ac:dyDescent="0.2">
      <c r="B194">
        <v>2003</v>
      </c>
      <c r="C194">
        <v>7.6251759000000003</v>
      </c>
    </row>
    <row r="195" spans="2:3" x14ac:dyDescent="0.2">
      <c r="B195">
        <v>2003</v>
      </c>
      <c r="C195">
        <v>5.5074176599999998</v>
      </c>
    </row>
    <row r="196" spans="2:3" x14ac:dyDescent="0.2">
      <c r="B196">
        <v>2003</v>
      </c>
      <c r="C196">
        <v>7.5427241</v>
      </c>
    </row>
    <row r="197" spans="2:3" x14ac:dyDescent="0.2">
      <c r="B197">
        <v>2003</v>
      </c>
      <c r="C197">
        <v>9.0178773799999998</v>
      </c>
    </row>
    <row r="198" spans="2:3" x14ac:dyDescent="0.2">
      <c r="B198">
        <v>2003</v>
      </c>
      <c r="C198">
        <v>9.1268040300000006</v>
      </c>
    </row>
    <row r="199" spans="2:3" x14ac:dyDescent="0.2">
      <c r="B199">
        <v>2003</v>
      </c>
      <c r="C199">
        <v>6.9961945300000004</v>
      </c>
    </row>
    <row r="200" spans="2:3" x14ac:dyDescent="0.2">
      <c r="B200">
        <v>2003</v>
      </c>
      <c r="C200">
        <v>6.8688847400000004</v>
      </c>
    </row>
    <row r="201" spans="2:3" x14ac:dyDescent="0.2">
      <c r="B201">
        <v>2003</v>
      </c>
      <c r="C201">
        <v>7.2440720900000004</v>
      </c>
    </row>
    <row r="202" spans="2:3" x14ac:dyDescent="0.2">
      <c r="B202">
        <v>2004</v>
      </c>
      <c r="C202">
        <v>8.3437118899999998</v>
      </c>
    </row>
    <row r="203" spans="2:3" x14ac:dyDescent="0.2">
      <c r="B203">
        <v>2004</v>
      </c>
      <c r="C203">
        <v>8.44635903</v>
      </c>
    </row>
    <row r="204" spans="2:3" x14ac:dyDescent="0.2">
      <c r="B204">
        <v>2004</v>
      </c>
      <c r="C204">
        <v>8.7906085800000007</v>
      </c>
    </row>
    <row r="205" spans="2:3" x14ac:dyDescent="0.2">
      <c r="B205">
        <v>2004</v>
      </c>
      <c r="C205">
        <v>7.5074683899999997</v>
      </c>
    </row>
    <row r="206" spans="2:3" x14ac:dyDescent="0.2">
      <c r="B206">
        <v>2004</v>
      </c>
      <c r="C206">
        <v>5.4536140700000004</v>
      </c>
    </row>
    <row r="207" spans="2:3" x14ac:dyDescent="0.2">
      <c r="B207">
        <v>2004</v>
      </c>
      <c r="C207">
        <v>7.6472195699999999</v>
      </c>
    </row>
    <row r="208" spans="2:3" x14ac:dyDescent="0.2">
      <c r="B208">
        <v>2004</v>
      </c>
      <c r="C208">
        <v>9.0297450599999998</v>
      </c>
    </row>
    <row r="209" spans="2:3" x14ac:dyDescent="0.2">
      <c r="B209">
        <v>2004</v>
      </c>
      <c r="C209">
        <v>9.1437932499999999</v>
      </c>
    </row>
    <row r="210" spans="2:3" x14ac:dyDescent="0.2">
      <c r="B210">
        <v>2004</v>
      </c>
      <c r="C210">
        <v>6.5230137800000003</v>
      </c>
    </row>
    <row r="211" spans="2:3" x14ac:dyDescent="0.2">
      <c r="B211">
        <v>2004</v>
      </c>
      <c r="C211">
        <v>6.8679914499999999</v>
      </c>
    </row>
    <row r="212" spans="2:3" x14ac:dyDescent="0.2">
      <c r="B212">
        <v>2004</v>
      </c>
      <c r="C212">
        <v>6.9936116999999998</v>
      </c>
    </row>
    <row r="213" spans="2:3" x14ac:dyDescent="0.2">
      <c r="B213">
        <v>2005</v>
      </c>
      <c r="C213">
        <v>8.7511357099999998</v>
      </c>
    </row>
    <row r="214" spans="2:3" x14ac:dyDescent="0.2">
      <c r="B214">
        <v>2005</v>
      </c>
      <c r="C214">
        <v>8.5634935700000003</v>
      </c>
    </row>
    <row r="215" spans="2:3" x14ac:dyDescent="0.2">
      <c r="B215">
        <v>2005</v>
      </c>
      <c r="C215">
        <v>9.0887340000000005</v>
      </c>
    </row>
    <row r="216" spans="2:3" x14ac:dyDescent="0.2">
      <c r="B216">
        <v>2005</v>
      </c>
      <c r="C216">
        <v>7.2278591800000003</v>
      </c>
    </row>
    <row r="217" spans="2:3" x14ac:dyDescent="0.2">
      <c r="B217">
        <v>2005</v>
      </c>
      <c r="C217">
        <v>5.3497132000000001</v>
      </c>
    </row>
    <row r="218" spans="2:3" x14ac:dyDescent="0.2">
      <c r="B218">
        <v>2005</v>
      </c>
      <c r="C218">
        <v>7.8605466599999998</v>
      </c>
    </row>
    <row r="219" spans="2:3" x14ac:dyDescent="0.2">
      <c r="B219">
        <v>2005</v>
      </c>
      <c r="C219">
        <v>9.0365569400000005</v>
      </c>
    </row>
    <row r="220" spans="2:3" x14ac:dyDescent="0.2">
      <c r="B220">
        <v>2005</v>
      </c>
      <c r="C220">
        <v>9.8587823500000002</v>
      </c>
    </row>
    <row r="221" spans="2:3" x14ac:dyDescent="0.2">
      <c r="B221">
        <v>2005</v>
      </c>
      <c r="C221">
        <v>6.4114825099999999</v>
      </c>
    </row>
    <row r="222" spans="2:3" x14ac:dyDescent="0.2">
      <c r="B222">
        <v>2005</v>
      </c>
      <c r="C222">
        <v>7.1213177600000002</v>
      </c>
    </row>
    <row r="223" spans="2:3" x14ac:dyDescent="0.2">
      <c r="B223">
        <v>2005</v>
      </c>
      <c r="C223">
        <v>7.5015481800000003</v>
      </c>
    </row>
    <row r="224" spans="2:3" x14ac:dyDescent="0.2">
      <c r="B224">
        <v>2006</v>
      </c>
      <c r="C224">
        <v>8.1015191499999997</v>
      </c>
    </row>
    <row r="225" spans="2:3" x14ac:dyDescent="0.2">
      <c r="B225">
        <v>2006</v>
      </c>
      <c r="C225">
        <v>8.3676996399999997</v>
      </c>
    </row>
    <row r="226" spans="2:3" x14ac:dyDescent="0.2">
      <c r="B226">
        <v>2006</v>
      </c>
      <c r="C226">
        <v>8.9132418900000001</v>
      </c>
    </row>
    <row r="227" spans="2:3" x14ac:dyDescent="0.2">
      <c r="B227">
        <v>2006</v>
      </c>
      <c r="C227">
        <v>8.0486792900000008</v>
      </c>
    </row>
    <row r="228" spans="2:3" x14ac:dyDescent="0.2">
      <c r="B228">
        <v>2006</v>
      </c>
      <c r="C228">
        <v>5.0463004900000001</v>
      </c>
    </row>
    <row r="229" spans="2:3" x14ac:dyDescent="0.2">
      <c r="B229">
        <v>2006</v>
      </c>
      <c r="C229">
        <v>8.3564544699999992</v>
      </c>
    </row>
    <row r="230" spans="2:3" x14ac:dyDescent="0.2">
      <c r="B230">
        <v>2006</v>
      </c>
      <c r="C230">
        <v>9.3322495300000003</v>
      </c>
    </row>
    <row r="231" spans="2:3" x14ac:dyDescent="0.2">
      <c r="B231">
        <v>2006</v>
      </c>
      <c r="C231">
        <v>10.1125547</v>
      </c>
    </row>
    <row r="232" spans="2:3" x14ac:dyDescent="0.2">
      <c r="B232">
        <v>2006</v>
      </c>
      <c r="C232">
        <v>6.7445244100000004</v>
      </c>
    </row>
    <row r="233" spans="2:3" x14ac:dyDescent="0.2">
      <c r="B233">
        <v>2006</v>
      </c>
      <c r="C233">
        <v>7.36382943</v>
      </c>
    </row>
    <row r="234" spans="2:3" x14ac:dyDescent="0.2">
      <c r="B234">
        <v>2006</v>
      </c>
      <c r="C234">
        <v>7.6845487099999996</v>
      </c>
    </row>
    <row r="235" spans="2:3" x14ac:dyDescent="0.2">
      <c r="B235">
        <v>2007</v>
      </c>
      <c r="C235">
        <v>8.3681819700000002</v>
      </c>
    </row>
    <row r="236" spans="2:3" x14ac:dyDescent="0.2">
      <c r="B236">
        <v>2007</v>
      </c>
      <c r="C236">
        <v>8.5865385700000001</v>
      </c>
    </row>
    <row r="237" spans="2:3" x14ac:dyDescent="0.2">
      <c r="B237">
        <v>2007</v>
      </c>
      <c r="C237">
        <v>9.3955898300000005</v>
      </c>
    </row>
    <row r="238" spans="2:3" x14ac:dyDescent="0.2">
      <c r="B238">
        <v>2007</v>
      </c>
      <c r="C238">
        <v>8.3202380300000005</v>
      </c>
    </row>
    <row r="239" spans="2:3" x14ac:dyDescent="0.2">
      <c r="B239">
        <v>2007</v>
      </c>
      <c r="C239">
        <v>5.46015681</v>
      </c>
    </row>
    <row r="240" spans="2:3" x14ac:dyDescent="0.2">
      <c r="B240">
        <v>2007</v>
      </c>
      <c r="C240">
        <v>8.7000205899999994</v>
      </c>
    </row>
    <row r="241" spans="2:3" x14ac:dyDescent="0.2">
      <c r="B241">
        <v>2007</v>
      </c>
      <c r="C241">
        <v>9.4426766299999993</v>
      </c>
    </row>
    <row r="242" spans="2:3" x14ac:dyDescent="0.2">
      <c r="B242">
        <v>2007</v>
      </c>
      <c r="C242">
        <v>10.1737862</v>
      </c>
    </row>
    <row r="243" spans="2:3" x14ac:dyDescent="0.2">
      <c r="B243">
        <v>2007</v>
      </c>
      <c r="C243">
        <v>6.8180904</v>
      </c>
    </row>
    <row r="244" spans="2:3" x14ac:dyDescent="0.2">
      <c r="B244">
        <v>2007</v>
      </c>
      <c r="C244">
        <v>7.62874812</v>
      </c>
    </row>
    <row r="245" spans="2:3" x14ac:dyDescent="0.2">
      <c r="B245">
        <v>2007</v>
      </c>
      <c r="C245">
        <v>8.0097107600000008</v>
      </c>
    </row>
    <row r="246" spans="2:3" x14ac:dyDescent="0.2">
      <c r="B246">
        <v>2008</v>
      </c>
      <c r="C246">
        <v>8.5539024799999996</v>
      </c>
    </row>
    <row r="247" spans="2:3" x14ac:dyDescent="0.2">
      <c r="B247">
        <v>2008</v>
      </c>
      <c r="C247">
        <v>9.0547030999999993</v>
      </c>
    </row>
    <row r="248" spans="2:3" x14ac:dyDescent="0.2">
      <c r="B248">
        <v>2008</v>
      </c>
      <c r="C248">
        <v>9.60066402</v>
      </c>
    </row>
    <row r="249" spans="2:3" x14ac:dyDescent="0.2">
      <c r="B249">
        <v>2008</v>
      </c>
      <c r="C249">
        <v>7.6507912600000001</v>
      </c>
    </row>
    <row r="250" spans="2:3" x14ac:dyDescent="0.2">
      <c r="B250">
        <v>2008</v>
      </c>
      <c r="C250">
        <v>5.51785426</v>
      </c>
    </row>
    <row r="251" spans="2:3" x14ac:dyDescent="0.2">
      <c r="B251">
        <v>2008</v>
      </c>
      <c r="C251">
        <v>8.7905247000000006</v>
      </c>
    </row>
    <row r="252" spans="2:3" x14ac:dyDescent="0.2">
      <c r="B252">
        <v>2008</v>
      </c>
      <c r="C252">
        <v>9.1245713300000002</v>
      </c>
    </row>
    <row r="253" spans="2:3" x14ac:dyDescent="0.2">
      <c r="B253">
        <v>2008</v>
      </c>
      <c r="C253">
        <v>10.1071548</v>
      </c>
    </row>
    <row r="254" spans="2:3" x14ac:dyDescent="0.2">
      <c r="B254">
        <v>2008</v>
      </c>
      <c r="C254">
        <v>6.8365515500000003</v>
      </c>
    </row>
    <row r="255" spans="2:3" x14ac:dyDescent="0.2">
      <c r="B255">
        <v>2008</v>
      </c>
      <c r="C255">
        <v>7.3823208200000003</v>
      </c>
    </row>
    <row r="256" spans="2:3" x14ac:dyDescent="0.2">
      <c r="B256">
        <v>2008</v>
      </c>
      <c r="C256">
        <v>8.3904229299999997</v>
      </c>
    </row>
    <row r="257" spans="2:3" x14ac:dyDescent="0.2">
      <c r="B257">
        <v>2009</v>
      </c>
    </row>
    <row r="258" spans="2:3" x14ac:dyDescent="0.2">
      <c r="B258">
        <v>2009</v>
      </c>
      <c r="C258">
        <v>7.9538725599999998</v>
      </c>
    </row>
    <row r="259" spans="2:3" x14ac:dyDescent="0.2">
      <c r="B259">
        <v>2009</v>
      </c>
      <c r="C259">
        <v>8.80050724</v>
      </c>
    </row>
    <row r="260" spans="2:3" x14ac:dyDescent="0.2">
      <c r="B260">
        <v>2009</v>
      </c>
      <c r="C260">
        <v>6.5900804300000004</v>
      </c>
    </row>
    <row r="261" spans="2:3" x14ac:dyDescent="0.2">
      <c r="B261">
        <v>2009</v>
      </c>
      <c r="C261">
        <v>5.1509418599999997</v>
      </c>
    </row>
    <row r="262" spans="2:3" x14ac:dyDescent="0.2">
      <c r="B262">
        <v>2009</v>
      </c>
      <c r="C262">
        <v>7.1308230100000003</v>
      </c>
    </row>
    <row r="263" spans="2:3" x14ac:dyDescent="0.2">
      <c r="B263">
        <v>2009</v>
      </c>
      <c r="C263">
        <v>7.8198803999999997</v>
      </c>
    </row>
    <row r="264" spans="2:3" x14ac:dyDescent="0.2">
      <c r="B264">
        <v>2009</v>
      </c>
      <c r="C264">
        <v>8.7934826800000003</v>
      </c>
    </row>
    <row r="265" spans="2:3" x14ac:dyDescent="0.2">
      <c r="B265">
        <v>2009</v>
      </c>
    </row>
    <row r="266" spans="2:3" x14ac:dyDescent="0.2">
      <c r="B266">
        <v>2009</v>
      </c>
    </row>
    <row r="267" spans="2:3" x14ac:dyDescent="0.2">
      <c r="B267">
        <v>2009</v>
      </c>
    </row>
    <row r="268" spans="2:3" x14ac:dyDescent="0.2">
      <c r="B268">
        <v>2010</v>
      </c>
    </row>
    <row r="269" spans="2:3" x14ac:dyDescent="0.2">
      <c r="B269">
        <v>2010</v>
      </c>
    </row>
    <row r="270" spans="2:3" x14ac:dyDescent="0.2">
      <c r="B270">
        <v>2010</v>
      </c>
    </row>
    <row r="271" spans="2:3" x14ac:dyDescent="0.2">
      <c r="B271">
        <v>2010</v>
      </c>
      <c r="C271">
        <v>6.2177175499999997</v>
      </c>
    </row>
    <row r="272" spans="2:3" x14ac:dyDescent="0.2">
      <c r="B272">
        <v>2010</v>
      </c>
    </row>
    <row r="273" spans="2:3" x14ac:dyDescent="0.2">
      <c r="B273">
        <v>2010</v>
      </c>
    </row>
    <row r="274" spans="2:3" x14ac:dyDescent="0.2">
      <c r="B274">
        <v>2010</v>
      </c>
    </row>
    <row r="275" spans="2:3" x14ac:dyDescent="0.2">
      <c r="B275">
        <v>2010</v>
      </c>
      <c r="C275">
        <v>8.6158258799999992</v>
      </c>
    </row>
    <row r="276" spans="2:3" x14ac:dyDescent="0.2">
      <c r="B276">
        <v>2010</v>
      </c>
    </row>
    <row r="277" spans="2:3" x14ac:dyDescent="0.2">
      <c r="B277">
        <v>2010</v>
      </c>
    </row>
    <row r="278" spans="2:3" x14ac:dyDescent="0.2">
      <c r="B278">
        <v>2010</v>
      </c>
    </row>
    <row r="279" spans="2:3" x14ac:dyDescent="0.2">
      <c r="B279" s="14">
        <v>2004</v>
      </c>
    </row>
    <row r="280" spans="2:3" x14ac:dyDescent="0.2">
      <c r="B280" s="14">
        <v>2004</v>
      </c>
    </row>
    <row r="281" spans="2:3" x14ac:dyDescent="0.2">
      <c r="B281" s="13">
        <v>2005</v>
      </c>
    </row>
    <row r="282" spans="2:3" x14ac:dyDescent="0.2">
      <c r="B282" s="14">
        <v>2005</v>
      </c>
    </row>
    <row r="283" spans="2:3" x14ac:dyDescent="0.2">
      <c r="B283" s="14">
        <v>2005</v>
      </c>
    </row>
    <row r="284" spans="2:3" x14ac:dyDescent="0.2">
      <c r="B284" s="14">
        <v>2005</v>
      </c>
    </row>
    <row r="285" spans="2:3" x14ac:dyDescent="0.2">
      <c r="B285" s="14">
        <v>2005</v>
      </c>
    </row>
    <row r="286" spans="2:3" x14ac:dyDescent="0.2">
      <c r="B286" s="14">
        <v>2005</v>
      </c>
    </row>
    <row r="287" spans="2:3" x14ac:dyDescent="0.2">
      <c r="B287" s="14">
        <v>2005</v>
      </c>
    </row>
    <row r="288" spans="2:3" x14ac:dyDescent="0.2">
      <c r="B288" s="14">
        <v>2005</v>
      </c>
    </row>
    <row r="289" spans="2:2" x14ac:dyDescent="0.2">
      <c r="B289" s="14">
        <v>2005</v>
      </c>
    </row>
    <row r="290" spans="2:2" x14ac:dyDescent="0.2">
      <c r="B290" s="14">
        <v>2005</v>
      </c>
    </row>
    <row r="291" spans="2:2" x14ac:dyDescent="0.2">
      <c r="B291" s="14">
        <v>2005</v>
      </c>
    </row>
    <row r="292" spans="2:2" x14ac:dyDescent="0.2">
      <c r="B292" s="14">
        <v>2005</v>
      </c>
    </row>
    <row r="293" spans="2:2" x14ac:dyDescent="0.2">
      <c r="B293" s="14">
        <v>2005</v>
      </c>
    </row>
    <row r="294" spans="2:2" x14ac:dyDescent="0.2">
      <c r="B294" s="14">
        <v>2005</v>
      </c>
    </row>
    <row r="295" spans="2:2" x14ac:dyDescent="0.2">
      <c r="B295" s="14">
        <v>2005</v>
      </c>
    </row>
    <row r="296" spans="2:2" x14ac:dyDescent="0.2">
      <c r="B296" s="13">
        <v>2006</v>
      </c>
    </row>
    <row r="297" spans="2:2" x14ac:dyDescent="0.2">
      <c r="B297" s="14">
        <v>2006</v>
      </c>
    </row>
    <row r="298" spans="2:2" x14ac:dyDescent="0.2">
      <c r="B298" s="14">
        <v>2006</v>
      </c>
    </row>
    <row r="299" spans="2:2" x14ac:dyDescent="0.2">
      <c r="B299" s="14">
        <v>2006</v>
      </c>
    </row>
    <row r="300" spans="2:2" x14ac:dyDescent="0.2">
      <c r="B300" s="14">
        <v>2006</v>
      </c>
    </row>
    <row r="301" spans="2:2" x14ac:dyDescent="0.2">
      <c r="B301" s="14">
        <v>2006</v>
      </c>
    </row>
    <row r="302" spans="2:2" x14ac:dyDescent="0.2">
      <c r="B302" s="14">
        <v>2006</v>
      </c>
    </row>
    <row r="303" spans="2:2" x14ac:dyDescent="0.2">
      <c r="B303" s="14">
        <v>2006</v>
      </c>
    </row>
    <row r="304" spans="2:2" x14ac:dyDescent="0.2">
      <c r="B304" s="14">
        <v>2006</v>
      </c>
    </row>
    <row r="305" spans="2:2" x14ac:dyDescent="0.2">
      <c r="B305" s="14">
        <v>2006</v>
      </c>
    </row>
    <row r="306" spans="2:2" x14ac:dyDescent="0.2">
      <c r="B306" s="14">
        <v>2006</v>
      </c>
    </row>
    <row r="307" spans="2:2" x14ac:dyDescent="0.2">
      <c r="B307" s="14">
        <v>2006</v>
      </c>
    </row>
    <row r="308" spans="2:2" x14ac:dyDescent="0.2">
      <c r="B308" s="14">
        <v>2006</v>
      </c>
    </row>
    <row r="309" spans="2:2" x14ac:dyDescent="0.2">
      <c r="B309" s="14">
        <v>2006</v>
      </c>
    </row>
    <row r="310" spans="2:2" x14ac:dyDescent="0.2">
      <c r="B310" s="14">
        <v>2006</v>
      </c>
    </row>
    <row r="311" spans="2:2" x14ac:dyDescent="0.2">
      <c r="B311" s="13">
        <v>2007</v>
      </c>
    </row>
    <row r="312" spans="2:2" x14ac:dyDescent="0.2">
      <c r="B312" s="14">
        <v>2007</v>
      </c>
    </row>
    <row r="313" spans="2:2" x14ac:dyDescent="0.2">
      <c r="B313" s="14">
        <v>2007</v>
      </c>
    </row>
    <row r="314" spans="2:2" x14ac:dyDescent="0.2">
      <c r="B314" s="14">
        <v>2007</v>
      </c>
    </row>
    <row r="315" spans="2:2" x14ac:dyDescent="0.2">
      <c r="B315" s="14">
        <v>2007</v>
      </c>
    </row>
    <row r="316" spans="2:2" x14ac:dyDescent="0.2">
      <c r="B316" s="14">
        <v>2007</v>
      </c>
    </row>
    <row r="317" spans="2:2" x14ac:dyDescent="0.2">
      <c r="B317" s="14">
        <v>2007</v>
      </c>
    </row>
    <row r="318" spans="2:2" x14ac:dyDescent="0.2">
      <c r="B318" s="14">
        <v>2007</v>
      </c>
    </row>
    <row r="319" spans="2:2" x14ac:dyDescent="0.2">
      <c r="B319" s="14">
        <v>2007</v>
      </c>
    </row>
    <row r="320" spans="2:2" x14ac:dyDescent="0.2">
      <c r="B320" s="14">
        <v>2007</v>
      </c>
    </row>
    <row r="321" spans="2:2" x14ac:dyDescent="0.2">
      <c r="B321" s="14">
        <v>2007</v>
      </c>
    </row>
    <row r="322" spans="2:2" x14ac:dyDescent="0.2">
      <c r="B322" s="14">
        <v>2007</v>
      </c>
    </row>
    <row r="323" spans="2:2" x14ac:dyDescent="0.2">
      <c r="B323" s="14">
        <v>2007</v>
      </c>
    </row>
    <row r="324" spans="2:2" x14ac:dyDescent="0.2">
      <c r="B324" s="14">
        <v>2007</v>
      </c>
    </row>
    <row r="325" spans="2:2" x14ac:dyDescent="0.2">
      <c r="B325" s="14">
        <v>2007</v>
      </c>
    </row>
    <row r="326" spans="2:2" x14ac:dyDescent="0.2">
      <c r="B326" s="13">
        <v>2008</v>
      </c>
    </row>
    <row r="327" spans="2:2" x14ac:dyDescent="0.2">
      <c r="B327" s="14">
        <v>2008</v>
      </c>
    </row>
    <row r="328" spans="2:2" x14ac:dyDescent="0.2">
      <c r="B328" s="14">
        <v>2008</v>
      </c>
    </row>
    <row r="329" spans="2:2" x14ac:dyDescent="0.2">
      <c r="B329" s="14">
        <v>2008</v>
      </c>
    </row>
    <row r="330" spans="2:2" x14ac:dyDescent="0.2">
      <c r="B330" s="14">
        <v>2008</v>
      </c>
    </row>
    <row r="331" spans="2:2" x14ac:dyDescent="0.2">
      <c r="B331" s="14">
        <v>2008</v>
      </c>
    </row>
    <row r="332" spans="2:2" x14ac:dyDescent="0.2">
      <c r="B332" s="14">
        <v>2008</v>
      </c>
    </row>
    <row r="333" spans="2:2" x14ac:dyDescent="0.2">
      <c r="B333" s="14">
        <v>2008</v>
      </c>
    </row>
    <row r="334" spans="2:2" x14ac:dyDescent="0.2">
      <c r="B334" s="14">
        <v>2008</v>
      </c>
    </row>
    <row r="335" spans="2:2" x14ac:dyDescent="0.2">
      <c r="B335" s="14">
        <v>2008</v>
      </c>
    </row>
    <row r="336" spans="2:2" x14ac:dyDescent="0.2">
      <c r="B336" s="14">
        <v>2008</v>
      </c>
    </row>
    <row r="337" spans="2:2" x14ac:dyDescent="0.2">
      <c r="B337" s="14">
        <v>2008</v>
      </c>
    </row>
    <row r="338" spans="2:2" x14ac:dyDescent="0.2">
      <c r="B338" s="14">
        <v>2008</v>
      </c>
    </row>
    <row r="339" spans="2:2" x14ac:dyDescent="0.2">
      <c r="B339" s="14">
        <v>2008</v>
      </c>
    </row>
    <row r="340" spans="2:2" x14ac:dyDescent="0.2">
      <c r="B340" s="14">
        <v>2008</v>
      </c>
    </row>
    <row r="341" spans="2:2" x14ac:dyDescent="0.2">
      <c r="B341" s="13">
        <v>2009</v>
      </c>
    </row>
    <row r="342" spans="2:2" x14ac:dyDescent="0.2">
      <c r="B342" s="14">
        <v>2009</v>
      </c>
    </row>
    <row r="343" spans="2:2" x14ac:dyDescent="0.2">
      <c r="B343" s="14">
        <v>2009</v>
      </c>
    </row>
    <row r="344" spans="2:2" x14ac:dyDescent="0.2">
      <c r="B344" s="14">
        <v>2009</v>
      </c>
    </row>
    <row r="345" spans="2:2" x14ac:dyDescent="0.2">
      <c r="B345" s="14">
        <v>2009</v>
      </c>
    </row>
    <row r="346" spans="2:2" x14ac:dyDescent="0.2">
      <c r="B346" s="14">
        <v>2009</v>
      </c>
    </row>
    <row r="347" spans="2:2" x14ac:dyDescent="0.2">
      <c r="B347" s="14">
        <v>2009</v>
      </c>
    </row>
    <row r="348" spans="2:2" x14ac:dyDescent="0.2">
      <c r="B348" s="14">
        <v>2009</v>
      </c>
    </row>
    <row r="349" spans="2:2" x14ac:dyDescent="0.2">
      <c r="B349" s="14">
        <v>2009</v>
      </c>
    </row>
    <row r="350" spans="2:2" x14ac:dyDescent="0.2">
      <c r="B350" s="14">
        <v>2009</v>
      </c>
    </row>
    <row r="351" spans="2:2" x14ac:dyDescent="0.2">
      <c r="B351" s="14">
        <v>2009</v>
      </c>
    </row>
    <row r="352" spans="2:2" x14ac:dyDescent="0.2">
      <c r="B352" s="14">
        <v>2009</v>
      </c>
    </row>
    <row r="353" spans="2:2" x14ac:dyDescent="0.2">
      <c r="B353" s="14">
        <v>2009</v>
      </c>
    </row>
    <row r="354" spans="2:2" x14ac:dyDescent="0.2">
      <c r="B354" s="14">
        <v>2009</v>
      </c>
    </row>
    <row r="355" spans="2:2" x14ac:dyDescent="0.2">
      <c r="B355" s="14">
        <v>2009</v>
      </c>
    </row>
    <row r="356" spans="2:2" x14ac:dyDescent="0.2">
      <c r="B356" s="13">
        <v>2010</v>
      </c>
    </row>
    <row r="357" spans="2:2" x14ac:dyDescent="0.2">
      <c r="B357" s="14">
        <v>2010</v>
      </c>
    </row>
    <row r="358" spans="2:2" x14ac:dyDescent="0.2">
      <c r="B358" s="14">
        <v>2010</v>
      </c>
    </row>
    <row r="359" spans="2:2" x14ac:dyDescent="0.2">
      <c r="B359" s="14">
        <v>2010</v>
      </c>
    </row>
    <row r="360" spans="2:2" x14ac:dyDescent="0.2">
      <c r="B360" s="14">
        <v>2010</v>
      </c>
    </row>
    <row r="361" spans="2:2" x14ac:dyDescent="0.2">
      <c r="B361" s="14">
        <v>2010</v>
      </c>
    </row>
    <row r="362" spans="2:2" x14ac:dyDescent="0.2">
      <c r="B362" s="14">
        <v>2010</v>
      </c>
    </row>
    <row r="363" spans="2:2" x14ac:dyDescent="0.2">
      <c r="B363" s="14">
        <v>2010</v>
      </c>
    </row>
    <row r="364" spans="2:2" x14ac:dyDescent="0.2">
      <c r="B364" s="14">
        <v>2010</v>
      </c>
    </row>
    <row r="365" spans="2:2" x14ac:dyDescent="0.2">
      <c r="B365" s="14">
        <v>2010</v>
      </c>
    </row>
    <row r="366" spans="2:2" x14ac:dyDescent="0.2">
      <c r="B366" s="14">
        <v>2010</v>
      </c>
    </row>
    <row r="367" spans="2:2" x14ac:dyDescent="0.2">
      <c r="B367" s="14">
        <v>2010</v>
      </c>
    </row>
    <row r="368" spans="2:2" x14ac:dyDescent="0.2">
      <c r="B368" s="14">
        <v>2010</v>
      </c>
    </row>
    <row r="369" spans="2:2" x14ac:dyDescent="0.2">
      <c r="B369" s="14">
        <v>2010</v>
      </c>
    </row>
    <row r="370" spans="2:2" x14ac:dyDescent="0.2">
      <c r="B370" s="14">
        <v>2010</v>
      </c>
    </row>
    <row r="371" spans="2:2" x14ac:dyDescent="0.2">
      <c r="B371" s="13">
        <v>2011</v>
      </c>
    </row>
    <row r="372" spans="2:2" x14ac:dyDescent="0.2">
      <c r="B372" s="14">
        <v>2011</v>
      </c>
    </row>
    <row r="373" spans="2:2" x14ac:dyDescent="0.2">
      <c r="B373" s="14">
        <v>2011</v>
      </c>
    </row>
    <row r="374" spans="2:2" x14ac:dyDescent="0.2">
      <c r="B374" s="14">
        <v>2011</v>
      </c>
    </row>
    <row r="375" spans="2:2" x14ac:dyDescent="0.2">
      <c r="B375" s="14">
        <v>2011</v>
      </c>
    </row>
    <row r="376" spans="2:2" x14ac:dyDescent="0.2">
      <c r="B376" s="14">
        <v>2011</v>
      </c>
    </row>
    <row r="377" spans="2:2" x14ac:dyDescent="0.2">
      <c r="B377" s="14">
        <v>2011</v>
      </c>
    </row>
    <row r="378" spans="2:2" x14ac:dyDescent="0.2">
      <c r="B378" s="14">
        <v>2011</v>
      </c>
    </row>
    <row r="379" spans="2:2" x14ac:dyDescent="0.2">
      <c r="B379" s="14">
        <v>2011</v>
      </c>
    </row>
    <row r="380" spans="2:2" x14ac:dyDescent="0.2">
      <c r="B380" s="14">
        <v>2011</v>
      </c>
    </row>
    <row r="381" spans="2:2" x14ac:dyDescent="0.2">
      <c r="B381" s="14">
        <v>2011</v>
      </c>
    </row>
    <row r="382" spans="2:2" x14ac:dyDescent="0.2">
      <c r="B382" s="14">
        <v>2011</v>
      </c>
    </row>
    <row r="383" spans="2:2" x14ac:dyDescent="0.2">
      <c r="B383" s="14">
        <v>2011</v>
      </c>
    </row>
    <row r="384" spans="2:2" x14ac:dyDescent="0.2">
      <c r="B384" s="14">
        <v>2011</v>
      </c>
    </row>
    <row r="385" spans="2:2" x14ac:dyDescent="0.2">
      <c r="B385" s="14">
        <v>2011</v>
      </c>
    </row>
    <row r="386" spans="2:2" x14ac:dyDescent="0.2">
      <c r="B386" s="15">
        <v>2012</v>
      </c>
    </row>
    <row r="387" spans="2:2" x14ac:dyDescent="0.2">
      <c r="B387" s="15">
        <v>2012</v>
      </c>
    </row>
    <row r="388" spans="2:2" x14ac:dyDescent="0.2">
      <c r="B388" s="15">
        <v>2012</v>
      </c>
    </row>
    <row r="389" spans="2:2" x14ac:dyDescent="0.2">
      <c r="B389" s="15">
        <v>2012</v>
      </c>
    </row>
    <row r="390" spans="2:2" x14ac:dyDescent="0.2">
      <c r="B390" s="15">
        <v>2012</v>
      </c>
    </row>
    <row r="391" spans="2:2" x14ac:dyDescent="0.2">
      <c r="B391" s="15">
        <v>2012</v>
      </c>
    </row>
    <row r="392" spans="2:2" x14ac:dyDescent="0.2">
      <c r="B392" s="15">
        <v>2012</v>
      </c>
    </row>
    <row r="393" spans="2:2" x14ac:dyDescent="0.2">
      <c r="B393" s="15">
        <v>2012</v>
      </c>
    </row>
    <row r="394" spans="2:2" x14ac:dyDescent="0.2">
      <c r="B394" s="15">
        <v>2012</v>
      </c>
    </row>
    <row r="395" spans="2:2" x14ac:dyDescent="0.2">
      <c r="B395" s="15">
        <v>2012</v>
      </c>
    </row>
    <row r="396" spans="2:2" x14ac:dyDescent="0.2">
      <c r="B396" s="15">
        <v>2012</v>
      </c>
    </row>
    <row r="397" spans="2:2" x14ac:dyDescent="0.2">
      <c r="B397" s="15">
        <v>2012</v>
      </c>
    </row>
    <row r="398" spans="2:2" x14ac:dyDescent="0.2">
      <c r="B398" s="15">
        <v>2012</v>
      </c>
    </row>
    <row r="399" spans="2:2" x14ac:dyDescent="0.2">
      <c r="B399" s="15">
        <v>2012</v>
      </c>
    </row>
    <row r="400" spans="2:2" x14ac:dyDescent="0.2">
      <c r="B400" s="15">
        <v>2012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87"/>
  <sheetViews>
    <sheetView zoomScale="115" zoomScaleNormal="115" workbookViewId="0">
      <selection activeCell="D16" sqref="D16"/>
    </sheetView>
  </sheetViews>
  <sheetFormatPr baseColWidth="10" defaultRowHeight="12.75" x14ac:dyDescent="0.2"/>
  <sheetData>
    <row r="2" spans="1:28" x14ac:dyDescent="0.2">
      <c r="A2" s="17" t="s">
        <v>26</v>
      </c>
      <c r="B2" s="18"/>
      <c r="C2" s="22" t="s">
        <v>28</v>
      </c>
      <c r="D2" s="23"/>
      <c r="E2" s="23"/>
      <c r="F2" s="23"/>
      <c r="G2" s="24"/>
    </row>
    <row r="3" spans="1:28" x14ac:dyDescent="0.2">
      <c r="A3" s="17" t="s">
        <v>0</v>
      </c>
      <c r="B3" s="18"/>
      <c r="C3" s="19" t="s">
        <v>1</v>
      </c>
      <c r="D3" s="20"/>
      <c r="E3" s="20"/>
      <c r="F3" s="20"/>
      <c r="G3" s="21"/>
    </row>
    <row r="4" spans="1:28" x14ac:dyDescent="0.2">
      <c r="A4" s="17" t="s">
        <v>25</v>
      </c>
      <c r="B4" s="18"/>
      <c r="C4" s="19" t="s">
        <v>60</v>
      </c>
      <c r="D4" s="20"/>
      <c r="E4" s="20"/>
      <c r="F4" s="20"/>
      <c r="G4" s="21"/>
    </row>
    <row r="5" spans="1:28" x14ac:dyDescent="0.2">
      <c r="A5" s="17" t="s">
        <v>2</v>
      </c>
      <c r="B5" s="18"/>
      <c r="C5" s="19" t="s">
        <v>3</v>
      </c>
      <c r="D5" s="20"/>
      <c r="E5" s="20"/>
      <c r="F5" s="20"/>
      <c r="G5" s="21"/>
    </row>
    <row r="6" spans="1:28" x14ac:dyDescent="0.2">
      <c r="A6" s="17" t="s">
        <v>25</v>
      </c>
      <c r="B6" s="18"/>
      <c r="C6" s="19" t="s">
        <v>60</v>
      </c>
      <c r="D6" s="20"/>
      <c r="E6" s="20"/>
      <c r="F6" s="20"/>
      <c r="G6" s="21"/>
    </row>
    <row r="7" spans="1:28" x14ac:dyDescent="0.2">
      <c r="A7" s="17" t="s">
        <v>2</v>
      </c>
      <c r="B7" s="18"/>
      <c r="C7" s="19" t="s">
        <v>3</v>
      </c>
      <c r="D7" s="20"/>
      <c r="E7" s="20"/>
      <c r="F7" s="20"/>
      <c r="G7" s="21"/>
    </row>
    <row r="8" spans="1:28" x14ac:dyDescent="0.2">
      <c r="A8" t="s">
        <v>59</v>
      </c>
    </row>
    <row r="9" spans="1:28" x14ac:dyDescent="0.2">
      <c r="A9" s="17" t="s">
        <v>26</v>
      </c>
      <c r="B9" s="18"/>
      <c r="C9" s="22" t="s">
        <v>28</v>
      </c>
      <c r="D9" s="23"/>
      <c r="E9" s="23"/>
      <c r="F9" s="23"/>
      <c r="G9" s="24"/>
    </row>
    <row r="10" spans="1:28" x14ac:dyDescent="0.2">
      <c r="A10" s="17" t="s">
        <v>0</v>
      </c>
      <c r="B10" s="18"/>
      <c r="C10" s="19" t="s">
        <v>1</v>
      </c>
      <c r="D10" s="20"/>
      <c r="E10" s="20"/>
      <c r="F10" s="20"/>
      <c r="G10" s="21"/>
    </row>
    <row r="11" spans="1:28" x14ac:dyDescent="0.2">
      <c r="A11" s="17" t="s">
        <v>25</v>
      </c>
      <c r="B11" s="18"/>
      <c r="C11" s="19" t="s">
        <v>62</v>
      </c>
      <c r="D11" s="20"/>
      <c r="E11" s="20"/>
      <c r="F11" s="20"/>
      <c r="G11" s="21"/>
    </row>
    <row r="12" spans="1:28" x14ac:dyDescent="0.2">
      <c r="A12" s="17" t="s">
        <v>2</v>
      </c>
      <c r="B12" s="18"/>
      <c r="C12" s="19" t="s">
        <v>3</v>
      </c>
      <c r="D12" s="20"/>
      <c r="E12" s="20"/>
      <c r="F12" s="20"/>
      <c r="G12" s="21"/>
    </row>
    <row r="15" spans="1:28" x14ac:dyDescent="0.2">
      <c r="D15" s="7">
        <v>1988</v>
      </c>
      <c r="E15" s="7">
        <v>1989</v>
      </c>
      <c r="F15" s="7">
        <v>1990</v>
      </c>
      <c r="G15" s="7">
        <v>1991</v>
      </c>
      <c r="H15" s="7">
        <v>1992</v>
      </c>
      <c r="I15" s="7">
        <v>1993</v>
      </c>
      <c r="J15" s="7">
        <v>1994</v>
      </c>
      <c r="K15" s="7">
        <v>1995</v>
      </c>
      <c r="L15" s="7">
        <v>1996</v>
      </c>
      <c r="M15" s="7">
        <v>1997</v>
      </c>
      <c r="N15" s="7">
        <v>1998</v>
      </c>
      <c r="O15" s="7">
        <v>1999</v>
      </c>
      <c r="P15" s="7">
        <v>2000</v>
      </c>
      <c r="Q15" s="7">
        <v>2001</v>
      </c>
      <c r="R15" s="7">
        <v>2002</v>
      </c>
      <c r="S15" s="7">
        <v>2003</v>
      </c>
      <c r="T15" s="7">
        <v>2004</v>
      </c>
      <c r="U15" s="7">
        <v>2005</v>
      </c>
      <c r="V15" s="7">
        <v>2006</v>
      </c>
      <c r="W15" s="7">
        <v>2007</v>
      </c>
      <c r="X15" s="7">
        <v>2008</v>
      </c>
      <c r="Y15" s="7">
        <v>2009</v>
      </c>
      <c r="Z15" s="7">
        <v>2010</v>
      </c>
      <c r="AA15" s="7">
        <v>2011</v>
      </c>
      <c r="AB15" s="7">
        <v>2012</v>
      </c>
    </row>
    <row r="16" spans="1:28" x14ac:dyDescent="0.2">
      <c r="A16" s="16" t="s">
        <v>61</v>
      </c>
      <c r="B16" t="s">
        <v>28</v>
      </c>
      <c r="D16" s="8">
        <v>35975</v>
      </c>
      <c r="E16" s="8">
        <v>36689</v>
      </c>
      <c r="F16" s="8">
        <v>32299</v>
      </c>
      <c r="G16" s="8">
        <v>30949</v>
      </c>
      <c r="H16" s="8">
        <v>34604</v>
      </c>
      <c r="I16">
        <v>36690</v>
      </c>
      <c r="J16">
        <v>42712</v>
      </c>
      <c r="K16">
        <v>44528</v>
      </c>
      <c r="L16">
        <v>46215</v>
      </c>
      <c r="M16">
        <v>50240</v>
      </c>
      <c r="N16">
        <v>51295</v>
      </c>
      <c r="O16">
        <v>55763</v>
      </c>
      <c r="P16">
        <v>57143</v>
      </c>
      <c r="Q16">
        <v>58929</v>
      </c>
      <c r="R16">
        <v>66453</v>
      </c>
      <c r="S16">
        <v>69206</v>
      </c>
      <c r="T16">
        <v>76843</v>
      </c>
      <c r="U16">
        <v>87071</v>
      </c>
      <c r="V16">
        <v>87764</v>
      </c>
      <c r="W16">
        <v>98353</v>
      </c>
      <c r="X16">
        <v>107291</v>
      </c>
      <c r="Y16" t="e">
        <v>#VALUE!</v>
      </c>
      <c r="Z16" t="e">
        <v>#VALUE!</v>
      </c>
      <c r="AA16" s="8" t="e">
        <v>#VALUE!</v>
      </c>
      <c r="AB16" s="8" t="e">
        <v>#VALUE!</v>
      </c>
    </row>
    <row r="17" spans="1:28" x14ac:dyDescent="0.2">
      <c r="B17" t="s">
        <v>29</v>
      </c>
      <c r="D17" s="8">
        <v>11877.728999999999</v>
      </c>
      <c r="E17" s="8">
        <v>13016.684999999999</v>
      </c>
      <c r="F17" s="8">
        <v>14105.825000000001</v>
      </c>
      <c r="G17" s="8">
        <v>15543.906999999999</v>
      </c>
      <c r="H17" s="8">
        <v>15371.667000000001</v>
      </c>
      <c r="I17">
        <v>14662.861999999999</v>
      </c>
      <c r="J17">
        <v>15323.833000000001</v>
      </c>
      <c r="K17">
        <v>15572.835999999999</v>
      </c>
      <c r="L17">
        <v>17024.762999999999</v>
      </c>
      <c r="M17">
        <v>17103.743999999999</v>
      </c>
      <c r="N17">
        <v>17895.291000000001</v>
      </c>
      <c r="O17">
        <v>18114.767</v>
      </c>
      <c r="P17">
        <v>20031.434000000001</v>
      </c>
      <c r="Q17">
        <v>20074.785</v>
      </c>
      <c r="R17">
        <v>18765.967000000001</v>
      </c>
      <c r="S17">
        <v>20004.172999999999</v>
      </c>
      <c r="T17">
        <v>19824.266</v>
      </c>
      <c r="U17">
        <v>21001.403999999999</v>
      </c>
      <c r="V17">
        <v>21675.226999999999</v>
      </c>
      <c r="W17">
        <v>23528.813999999998</v>
      </c>
      <c r="X17">
        <v>25601.650999999998</v>
      </c>
      <c r="Y17">
        <v>21970.827000000001</v>
      </c>
      <c r="Z17" t="e">
        <v>#VALUE!</v>
      </c>
      <c r="AA17" s="8" t="e">
        <v>#VALUE!</v>
      </c>
      <c r="AB17" s="8" t="e">
        <v>#VALUE!</v>
      </c>
    </row>
    <row r="18" spans="1:28" s="11" customFormat="1" x14ac:dyDescent="0.2">
      <c r="B18" s="11" t="s">
        <v>30</v>
      </c>
      <c r="D18" s="11" t="e">
        <v>#VALUE!</v>
      </c>
      <c r="E18" s="11" t="e">
        <v>#VALUE!</v>
      </c>
      <c r="F18" s="11" t="e">
        <v>#VALUE!</v>
      </c>
      <c r="G18" s="11" t="e">
        <v>#VALUE!</v>
      </c>
      <c r="H18" s="11" t="e">
        <v>#VALUE!</v>
      </c>
      <c r="I18" s="11" t="e">
        <v>#VALUE!</v>
      </c>
      <c r="J18" s="11" t="e">
        <v>#VALUE!</v>
      </c>
      <c r="K18" s="11">
        <v>16814.3</v>
      </c>
      <c r="L18" s="11">
        <v>17525.599999999999</v>
      </c>
      <c r="M18" s="11">
        <v>19301.899999999998</v>
      </c>
      <c r="N18" s="11">
        <v>20209.3</v>
      </c>
      <c r="O18" s="11">
        <v>22223.7</v>
      </c>
      <c r="P18" s="11">
        <v>25173</v>
      </c>
      <c r="Q18" s="11">
        <v>25606.2</v>
      </c>
      <c r="R18" s="11">
        <v>23678.3</v>
      </c>
      <c r="S18" s="11">
        <v>23434.6</v>
      </c>
      <c r="T18" s="11">
        <v>25605.9</v>
      </c>
      <c r="U18" s="11">
        <v>27578.400000000001</v>
      </c>
      <c r="V18" s="11">
        <v>28418</v>
      </c>
      <c r="W18" s="11">
        <v>31551.8</v>
      </c>
      <c r="X18" s="11">
        <v>33254.300000000003</v>
      </c>
      <c r="Y18" s="11">
        <v>29980.6</v>
      </c>
      <c r="Z18" s="11" t="e">
        <v>#VALUE!</v>
      </c>
      <c r="AA18" s="11" t="e">
        <v>#VALUE!</v>
      </c>
      <c r="AB18" s="11" t="e">
        <v>#VALUE!</v>
      </c>
    </row>
    <row r="19" spans="1:28" x14ac:dyDescent="0.2">
      <c r="A19" s="8"/>
      <c r="B19" s="8" t="s">
        <v>31</v>
      </c>
      <c r="C19" s="8"/>
      <c r="D19" s="8" t="e">
        <v>#VALUE!</v>
      </c>
      <c r="E19" s="8" t="e">
        <v>#VALUE!</v>
      </c>
      <c r="F19" s="8" t="e">
        <v>#VALUE!</v>
      </c>
      <c r="G19" s="8" t="e">
        <v>#VALUE!</v>
      </c>
      <c r="H19" s="8" t="e">
        <v>#VALUE!</v>
      </c>
      <c r="I19" s="8" t="e">
        <v>#VALUE!</v>
      </c>
      <c r="J19" s="8" t="e">
        <v>#VALUE!</v>
      </c>
      <c r="K19" s="8" t="e">
        <v>#VALUE!</v>
      </c>
      <c r="L19" s="8" t="e">
        <v>#VALUE!</v>
      </c>
      <c r="M19" s="8" t="e">
        <v>#VALUE!</v>
      </c>
      <c r="N19" s="8" t="e">
        <v>#VALUE!</v>
      </c>
      <c r="O19" s="8" t="e">
        <v>#VALUE!</v>
      </c>
      <c r="P19" s="8" t="e">
        <v>#VALUE!</v>
      </c>
      <c r="Q19" s="8" t="e">
        <v>#VALUE!</v>
      </c>
      <c r="R19" s="8" t="e">
        <v>#VALUE!</v>
      </c>
      <c r="S19" s="8" t="e">
        <v>#VALUE!</v>
      </c>
      <c r="T19" s="8" t="e">
        <v>#VALUE!</v>
      </c>
      <c r="U19" s="8" t="e">
        <v>#VALUE!</v>
      </c>
      <c r="V19" s="8" t="e">
        <v>#VALUE!</v>
      </c>
      <c r="W19" s="8" t="e">
        <v>#VALUE!</v>
      </c>
      <c r="X19" s="8" t="e">
        <v>#VALUE!</v>
      </c>
      <c r="Y19" s="8" t="e">
        <v>#VALUE!</v>
      </c>
      <c r="Z19" s="8" t="e">
        <v>#VALUE!</v>
      </c>
      <c r="AA19" s="8" t="e">
        <v>#VALUE!</v>
      </c>
      <c r="AB19" s="8" t="e">
        <v>#VALUE!</v>
      </c>
    </row>
    <row r="20" spans="1:28" x14ac:dyDescent="0.2">
      <c r="B20" t="s">
        <v>32</v>
      </c>
      <c r="D20" s="8">
        <v>60079</v>
      </c>
      <c r="E20" s="8">
        <v>68330</v>
      </c>
      <c r="F20" s="8">
        <v>70710</v>
      </c>
      <c r="G20" s="8">
        <v>76697</v>
      </c>
      <c r="H20" s="8">
        <v>72449</v>
      </c>
      <c r="I20">
        <v>67760</v>
      </c>
      <c r="J20">
        <v>77057</v>
      </c>
      <c r="K20">
        <v>86494</v>
      </c>
      <c r="L20">
        <v>82951</v>
      </c>
      <c r="M20">
        <v>93032</v>
      </c>
      <c r="N20">
        <v>101449</v>
      </c>
      <c r="O20">
        <v>98808</v>
      </c>
      <c r="P20">
        <v>109241</v>
      </c>
      <c r="Q20">
        <v>110497</v>
      </c>
      <c r="R20">
        <v>112665</v>
      </c>
      <c r="S20">
        <v>106805</v>
      </c>
      <c r="T20">
        <v>110073</v>
      </c>
      <c r="U20">
        <v>111689</v>
      </c>
      <c r="V20">
        <v>131327</v>
      </c>
      <c r="W20">
        <v>141050</v>
      </c>
      <c r="X20">
        <v>134130</v>
      </c>
      <c r="Y20">
        <v>109711</v>
      </c>
      <c r="Z20">
        <v>109435</v>
      </c>
      <c r="AA20" s="8" t="e">
        <v>#VALUE!</v>
      </c>
      <c r="AB20" s="8" t="e">
        <v>#VALUE!</v>
      </c>
    </row>
    <row r="21" spans="1:28" x14ac:dyDescent="0.2">
      <c r="B21" t="s">
        <v>33</v>
      </c>
      <c r="D21" s="8">
        <v>7479</v>
      </c>
      <c r="E21" s="8">
        <v>9052</v>
      </c>
      <c r="F21" s="8">
        <v>8830</v>
      </c>
      <c r="G21" s="8">
        <v>6335</v>
      </c>
      <c r="H21" s="8">
        <v>5481</v>
      </c>
      <c r="I21">
        <v>4904</v>
      </c>
      <c r="J21">
        <v>5001</v>
      </c>
      <c r="K21">
        <v>6042</v>
      </c>
      <c r="L21">
        <v>6690</v>
      </c>
      <c r="M21">
        <v>7655</v>
      </c>
      <c r="N21">
        <v>8107</v>
      </c>
      <c r="O21">
        <v>7833</v>
      </c>
      <c r="P21">
        <v>8087</v>
      </c>
      <c r="Q21">
        <v>8915</v>
      </c>
      <c r="R21">
        <v>8110</v>
      </c>
      <c r="S21">
        <v>8015</v>
      </c>
      <c r="T21">
        <v>8304</v>
      </c>
      <c r="U21">
        <v>8422</v>
      </c>
      <c r="V21">
        <v>8365</v>
      </c>
      <c r="W21">
        <v>9819</v>
      </c>
      <c r="X21">
        <v>10245</v>
      </c>
      <c r="Y21">
        <v>8876</v>
      </c>
      <c r="Z21" t="e">
        <v>#VALUE!</v>
      </c>
      <c r="AA21" s="8" t="e">
        <v>#VALUE!</v>
      </c>
      <c r="AB21" s="8" t="e">
        <v>#VALUE!</v>
      </c>
    </row>
    <row r="22" spans="1:28" x14ac:dyDescent="0.2">
      <c r="B22" t="s">
        <v>34</v>
      </c>
      <c r="D22" s="8">
        <v>54375</v>
      </c>
      <c r="E22" s="8">
        <v>61005</v>
      </c>
      <c r="F22" s="8">
        <v>65141</v>
      </c>
      <c r="G22" s="8">
        <v>65750</v>
      </c>
      <c r="H22" s="8">
        <v>61291</v>
      </c>
      <c r="I22">
        <v>57826</v>
      </c>
      <c r="J22">
        <v>60746</v>
      </c>
      <c r="K22">
        <v>62971</v>
      </c>
      <c r="L22">
        <v>64573</v>
      </c>
      <c r="M22">
        <v>64996</v>
      </c>
      <c r="N22">
        <v>72846</v>
      </c>
      <c r="O22">
        <v>80329</v>
      </c>
      <c r="P22">
        <v>87833</v>
      </c>
      <c r="Q22">
        <v>88768</v>
      </c>
      <c r="R22">
        <v>84495</v>
      </c>
      <c r="S22">
        <v>85012</v>
      </c>
      <c r="T22">
        <v>87103</v>
      </c>
      <c r="U22">
        <v>92040</v>
      </c>
      <c r="V22">
        <v>95786</v>
      </c>
      <c r="W22">
        <v>104931</v>
      </c>
      <c r="X22">
        <v>108417</v>
      </c>
      <c r="Y22">
        <v>87602</v>
      </c>
      <c r="Z22">
        <v>93624</v>
      </c>
      <c r="AA22" s="8" t="e">
        <v>#VALUE!</v>
      </c>
      <c r="AB22" s="8" t="e">
        <v>#VALUE!</v>
      </c>
    </row>
    <row r="23" spans="1:28" x14ac:dyDescent="0.2">
      <c r="B23" t="s">
        <v>35</v>
      </c>
      <c r="D23" s="8" t="e">
        <v>#VALUE!</v>
      </c>
      <c r="E23" s="8" t="e">
        <v>#VALUE!</v>
      </c>
      <c r="F23" s="8" t="e">
        <v>#VALUE!</v>
      </c>
      <c r="G23" s="8">
        <v>160220</v>
      </c>
      <c r="H23" s="8">
        <v>158590</v>
      </c>
      <c r="I23">
        <v>138260</v>
      </c>
      <c r="J23">
        <v>136420</v>
      </c>
      <c r="K23">
        <v>138340</v>
      </c>
      <c r="L23">
        <v>141280</v>
      </c>
      <c r="M23">
        <v>147380</v>
      </c>
      <c r="N23">
        <v>160540</v>
      </c>
      <c r="O23">
        <v>171280</v>
      </c>
      <c r="P23">
        <v>187450</v>
      </c>
      <c r="Q23">
        <v>181150</v>
      </c>
      <c r="R23">
        <v>166510</v>
      </c>
      <c r="S23">
        <v>161980</v>
      </c>
      <c r="T23">
        <v>167910</v>
      </c>
      <c r="U23">
        <v>174850</v>
      </c>
      <c r="V23">
        <v>193360</v>
      </c>
      <c r="W23">
        <v>211280</v>
      </c>
      <c r="X23">
        <v>217460</v>
      </c>
      <c r="Y23">
        <v>169300</v>
      </c>
      <c r="Z23" t="e">
        <v>#VALUE!</v>
      </c>
      <c r="AA23" s="8" t="e">
        <v>#VALUE!</v>
      </c>
      <c r="AB23" s="8" t="e">
        <v>#VALUE!</v>
      </c>
    </row>
    <row r="24" spans="1:28" x14ac:dyDescent="0.2">
      <c r="A24" s="8"/>
      <c r="B24" s="8" t="s">
        <v>36</v>
      </c>
      <c r="C24" s="8"/>
      <c r="D24" s="8" t="e">
        <v>#VALUE!</v>
      </c>
      <c r="E24" s="8" t="e">
        <v>#VALUE!</v>
      </c>
      <c r="F24" s="8" t="e">
        <v>#VALUE!</v>
      </c>
      <c r="G24" s="8" t="e">
        <v>#VALUE!</v>
      </c>
      <c r="H24" s="8" t="e">
        <v>#VALUE!</v>
      </c>
      <c r="I24" s="8" t="e">
        <v>#VALUE!</v>
      </c>
      <c r="J24" s="8" t="e">
        <v>#VALUE!</v>
      </c>
      <c r="K24" s="8" t="e">
        <v>#VALUE!</v>
      </c>
      <c r="L24" s="8" t="e">
        <v>#VALUE!</v>
      </c>
      <c r="M24" s="8" t="e">
        <v>#VALUE!</v>
      </c>
      <c r="N24" s="8" t="e">
        <v>#VALUE!</v>
      </c>
      <c r="O24" s="8" t="e">
        <v>#VALUE!</v>
      </c>
      <c r="P24" s="8" t="e">
        <v>#VALUE!</v>
      </c>
      <c r="Q24" s="8" t="e">
        <v>#VALUE!</v>
      </c>
      <c r="R24" s="8" t="e">
        <v>#VALUE!</v>
      </c>
      <c r="S24" s="8" t="e">
        <v>#VALUE!</v>
      </c>
      <c r="T24" s="8" t="e">
        <v>#VALUE!</v>
      </c>
      <c r="U24" s="8" t="e">
        <v>#VALUE!</v>
      </c>
      <c r="V24" s="8" t="e">
        <v>#VALUE!</v>
      </c>
      <c r="W24" s="8" t="e">
        <v>#VALUE!</v>
      </c>
      <c r="X24" s="8" t="e">
        <v>#VALUE!</v>
      </c>
      <c r="Y24" s="8" t="e">
        <v>#VALUE!</v>
      </c>
      <c r="Z24" s="8" t="e">
        <v>#VALUE!</v>
      </c>
      <c r="AA24" s="8" t="e">
        <v>#VALUE!</v>
      </c>
      <c r="AB24" s="8" t="e">
        <v>#VALUE!</v>
      </c>
    </row>
    <row r="25" spans="1:28" x14ac:dyDescent="0.2">
      <c r="B25" t="s">
        <v>37</v>
      </c>
      <c r="D25" s="8">
        <v>58347.322745999998</v>
      </c>
      <c r="E25" s="8">
        <v>64098.851213999995</v>
      </c>
      <c r="F25" s="8">
        <v>68860.003878000003</v>
      </c>
      <c r="G25" s="8">
        <v>71734.037912</v>
      </c>
      <c r="H25" s="8">
        <v>72973.317053999999</v>
      </c>
      <c r="I25">
        <v>63286.469005999999</v>
      </c>
      <c r="J25">
        <v>70308.936994999996</v>
      </c>
      <c r="K25">
        <v>82464.408996000013</v>
      </c>
      <c r="L25">
        <v>86737.487017000007</v>
      </c>
      <c r="M25">
        <v>93122.706993999993</v>
      </c>
      <c r="N25">
        <v>102398.197996</v>
      </c>
      <c r="O25">
        <v>108303.53700500001</v>
      </c>
      <c r="P25">
        <v>118423.29975399999</v>
      </c>
      <c r="Q25">
        <v>122333.799199</v>
      </c>
      <c r="R25">
        <v>126922.40004400001</v>
      </c>
      <c r="S25">
        <v>121006.399621</v>
      </c>
      <c r="T25">
        <v>126211.29998</v>
      </c>
      <c r="U25">
        <v>129799.248104</v>
      </c>
      <c r="V25">
        <v>139333.40687599999</v>
      </c>
      <c r="W25">
        <v>146757.97667400001</v>
      </c>
      <c r="X25">
        <v>143725.126364</v>
      </c>
      <c r="Y25">
        <v>118838.340551</v>
      </c>
      <c r="Z25" t="e">
        <v>#VALUE!</v>
      </c>
      <c r="AA25" s="8" t="e">
        <v>#VALUE!</v>
      </c>
      <c r="AB25" s="8" t="e">
        <v>#VALUE!</v>
      </c>
    </row>
    <row r="26" spans="1:28" s="11" customFormat="1" x14ac:dyDescent="0.2">
      <c r="B26" s="11" t="s">
        <v>38</v>
      </c>
      <c r="D26" s="11" t="e">
        <v>#VALUE!</v>
      </c>
      <c r="E26" s="11" t="e">
        <v>#VALUE!</v>
      </c>
      <c r="F26" s="11" t="e">
        <v>#VALUE!</v>
      </c>
      <c r="G26" s="11" t="e">
        <v>#VALUE!</v>
      </c>
      <c r="H26" s="11" t="e">
        <v>#VALUE!</v>
      </c>
      <c r="I26" s="11" t="e">
        <v>#VALUE!</v>
      </c>
      <c r="J26" s="11" t="e">
        <v>#VALUE!</v>
      </c>
      <c r="K26" s="11" t="e">
        <v>#VALUE!</v>
      </c>
      <c r="L26" s="11" t="e">
        <v>#VALUE!</v>
      </c>
      <c r="M26" s="11" t="e">
        <v>#VALUE!</v>
      </c>
      <c r="N26" s="11" t="e">
        <v>#VALUE!</v>
      </c>
      <c r="O26" s="11" t="e">
        <v>#VALUE!</v>
      </c>
      <c r="P26" s="11" t="e">
        <v>#VALUE!</v>
      </c>
      <c r="Q26" s="11">
        <v>51299200</v>
      </c>
      <c r="R26" s="11">
        <v>45623900</v>
      </c>
      <c r="S26" s="11">
        <v>45529500</v>
      </c>
      <c r="T26" s="11">
        <v>46059600</v>
      </c>
      <c r="U26" s="11">
        <v>49678700</v>
      </c>
      <c r="V26" s="11">
        <v>51239000</v>
      </c>
      <c r="W26" s="11">
        <v>52189000</v>
      </c>
      <c r="X26" s="11">
        <v>50658000</v>
      </c>
      <c r="Y26" s="11">
        <v>41429500</v>
      </c>
      <c r="Z26" s="11">
        <v>41561400</v>
      </c>
      <c r="AA26" s="11">
        <v>42042200</v>
      </c>
      <c r="AB26" s="11" t="e">
        <v>#VALUE!</v>
      </c>
    </row>
    <row r="27" spans="1:28" x14ac:dyDescent="0.2">
      <c r="B27" t="s">
        <v>39</v>
      </c>
      <c r="D27" s="8">
        <v>19636</v>
      </c>
      <c r="E27" s="8">
        <v>21559</v>
      </c>
      <c r="F27" s="8">
        <v>22834</v>
      </c>
      <c r="G27" s="8">
        <v>23387</v>
      </c>
      <c r="H27" s="8">
        <v>23247</v>
      </c>
      <c r="I27">
        <v>23663</v>
      </c>
      <c r="J27">
        <v>23898</v>
      </c>
      <c r="K27">
        <v>25930</v>
      </c>
      <c r="L27">
        <v>28672</v>
      </c>
      <c r="M27">
        <v>31450</v>
      </c>
      <c r="N27">
        <v>32807</v>
      </c>
      <c r="O27">
        <v>35866</v>
      </c>
      <c r="P27">
        <v>34301</v>
      </c>
      <c r="Q27">
        <v>34496</v>
      </c>
      <c r="R27">
        <v>32187</v>
      </c>
      <c r="S27">
        <v>33368</v>
      </c>
      <c r="T27">
        <v>32040</v>
      </c>
      <c r="U27">
        <v>32917</v>
      </c>
      <c r="V27">
        <v>36435</v>
      </c>
      <c r="W27">
        <v>38984</v>
      </c>
      <c r="X27">
        <v>40642</v>
      </c>
      <c r="Y27" t="e">
        <v>#VALUE!</v>
      </c>
      <c r="Z27" t="e">
        <v>#VALUE!</v>
      </c>
      <c r="AA27" s="8" t="e">
        <v>#VALUE!</v>
      </c>
      <c r="AB27" s="8" t="e">
        <v>#VALUE!</v>
      </c>
    </row>
    <row r="28" spans="1:28" x14ac:dyDescent="0.2">
      <c r="A28" s="8"/>
      <c r="B28" s="8" t="s">
        <v>40</v>
      </c>
      <c r="C28" s="8"/>
      <c r="D28" s="8" t="e">
        <v>#VALUE!</v>
      </c>
      <c r="E28" s="8" t="e">
        <v>#VALUE!</v>
      </c>
      <c r="F28" s="8" t="e">
        <v>#VALUE!</v>
      </c>
      <c r="G28" s="8" t="e">
        <v>#VALUE!</v>
      </c>
      <c r="H28" s="8" t="e">
        <v>#VALUE!</v>
      </c>
      <c r="I28" s="8" t="e">
        <v>#VALUE!</v>
      </c>
      <c r="J28" s="8" t="e">
        <v>#VALUE!</v>
      </c>
      <c r="K28" s="8" t="e">
        <v>#VALUE!</v>
      </c>
      <c r="L28" s="8" t="e">
        <v>#VALUE!</v>
      </c>
      <c r="M28" s="8" t="e">
        <v>#VALUE!</v>
      </c>
      <c r="N28" s="8" t="e">
        <v>#VALUE!</v>
      </c>
      <c r="O28" s="8" t="e">
        <v>#VALUE!</v>
      </c>
      <c r="P28" s="8" t="e">
        <v>#VALUE!</v>
      </c>
      <c r="Q28" s="8" t="e">
        <v>#VALUE!</v>
      </c>
      <c r="R28" s="8" t="e">
        <v>#VALUE!</v>
      </c>
      <c r="S28" s="8" t="e">
        <v>#VALUE!</v>
      </c>
      <c r="T28" s="8" t="e">
        <v>#VALUE!</v>
      </c>
      <c r="U28" s="8" t="e">
        <v>#VALUE!</v>
      </c>
      <c r="V28" s="8" t="e">
        <v>#VALUE!</v>
      </c>
      <c r="W28" s="8" t="e">
        <v>#VALUE!</v>
      </c>
      <c r="X28" s="8" t="e">
        <v>#VALUE!</v>
      </c>
      <c r="Y28" s="8" t="e">
        <v>#VALUE!</v>
      </c>
      <c r="Z28" s="8" t="e">
        <v>#VALUE!</v>
      </c>
      <c r="AA28" s="8" t="e">
        <v>#VALUE!</v>
      </c>
      <c r="AB28" s="8" t="e">
        <v>#VALUE!</v>
      </c>
    </row>
    <row r="29" spans="1:28" s="11" customFormat="1" x14ac:dyDescent="0.2">
      <c r="B29" s="11" t="s">
        <v>41</v>
      </c>
      <c r="D29" s="11" t="e">
        <v>#VALUE!</v>
      </c>
      <c r="E29" s="11" t="e">
        <v>#VALUE!</v>
      </c>
      <c r="F29" s="11" t="e">
        <v>#VALUE!</v>
      </c>
      <c r="G29" s="11" t="e">
        <v>#VALUE!</v>
      </c>
      <c r="H29" s="11" t="e">
        <v>#VALUE!</v>
      </c>
      <c r="I29" s="11" t="e">
        <v>#VALUE!</v>
      </c>
      <c r="J29" s="11" t="e">
        <v>#VALUE!</v>
      </c>
      <c r="K29" s="11" t="e">
        <v>#VALUE!</v>
      </c>
      <c r="L29" s="11" t="e">
        <v>#VALUE!</v>
      </c>
      <c r="M29" s="11" t="e">
        <v>#VALUE!</v>
      </c>
      <c r="N29" s="11" t="e">
        <v>#VALUE!</v>
      </c>
      <c r="O29" s="11" t="e">
        <v>#VALUE!</v>
      </c>
      <c r="P29" s="11">
        <v>51225</v>
      </c>
      <c r="Q29" s="11">
        <v>51535</v>
      </c>
      <c r="R29" s="11">
        <v>50863</v>
      </c>
      <c r="S29" s="11">
        <v>53789</v>
      </c>
      <c r="T29" s="11">
        <v>57780</v>
      </c>
      <c r="U29" s="11">
        <v>64754</v>
      </c>
      <c r="V29" s="11">
        <v>72574</v>
      </c>
      <c r="W29" s="11">
        <v>80343</v>
      </c>
      <c r="X29" s="11">
        <v>80304</v>
      </c>
      <c r="Y29" s="11" t="e">
        <v>#VALUE!</v>
      </c>
      <c r="Z29" s="11" t="e">
        <v>#VALUE!</v>
      </c>
      <c r="AA29" s="11" t="e">
        <v>#VALUE!</v>
      </c>
      <c r="AB29" s="11" t="e">
        <v>#VALUE!</v>
      </c>
    </row>
    <row r="30" spans="1:28" x14ac:dyDescent="0.2">
      <c r="B30" t="s">
        <v>42</v>
      </c>
      <c r="D30" s="8" t="e">
        <v>#VALUE!</v>
      </c>
      <c r="E30" s="8" t="e">
        <v>#VALUE!</v>
      </c>
      <c r="F30" s="8" t="e">
        <v>#VALUE!</v>
      </c>
      <c r="G30" s="8" t="e">
        <v>#VALUE!</v>
      </c>
      <c r="H30" s="8" t="e">
        <v>#VALUE!</v>
      </c>
      <c r="I30">
        <v>92613</v>
      </c>
      <c r="J30">
        <v>113219</v>
      </c>
      <c r="K30">
        <v>136194</v>
      </c>
      <c r="L30">
        <v>143506</v>
      </c>
      <c r="M30">
        <v>149155</v>
      </c>
      <c r="N30">
        <v>162779</v>
      </c>
      <c r="O30">
        <v>185918</v>
      </c>
      <c r="P30">
        <v>193618</v>
      </c>
      <c r="Q30">
        <v>189392</v>
      </c>
      <c r="R30">
        <v>182140</v>
      </c>
      <c r="S30">
        <v>184352</v>
      </c>
      <c r="T30">
        <v>186097</v>
      </c>
      <c r="U30">
        <v>207746</v>
      </c>
      <c r="V30">
        <v>226270</v>
      </c>
      <c r="W30">
        <v>250385</v>
      </c>
      <c r="X30">
        <v>268856</v>
      </c>
      <c r="Y30" t="e">
        <v>#VALUE!</v>
      </c>
      <c r="Z30" t="e">
        <v>#VALUE!</v>
      </c>
      <c r="AA30" s="8" t="e">
        <v>#VALUE!</v>
      </c>
      <c r="AB30" s="8" t="e">
        <v>#VALUE!</v>
      </c>
    </row>
    <row r="31" spans="1:28" ht="21" x14ac:dyDescent="0.2">
      <c r="A31" s="8"/>
      <c r="B31" s="9" t="s">
        <v>43</v>
      </c>
      <c r="C31" s="8"/>
      <c r="D31" s="8" t="e">
        <v>#VALUE!</v>
      </c>
      <c r="E31" s="8" t="e">
        <v>#VALUE!</v>
      </c>
      <c r="F31" s="8" t="e">
        <v>#VALUE!</v>
      </c>
      <c r="G31" s="8" t="e">
        <v>#VALUE!</v>
      </c>
      <c r="H31" s="8" t="e">
        <v>#VALUE!</v>
      </c>
      <c r="I31" s="8" t="e">
        <v>#VALUE!</v>
      </c>
      <c r="J31" s="8" t="e">
        <v>#VALUE!</v>
      </c>
      <c r="K31" s="8" t="e">
        <v>#VALUE!</v>
      </c>
      <c r="L31" s="8" t="e">
        <v>#VALUE!</v>
      </c>
      <c r="M31" s="8" t="e">
        <v>#VALUE!</v>
      </c>
      <c r="N31" s="8" t="e">
        <v>#VALUE!</v>
      </c>
      <c r="O31" s="8" t="e">
        <v>#VALUE!</v>
      </c>
      <c r="P31" s="8" t="e">
        <v>#VALUE!</v>
      </c>
      <c r="Q31" s="8" t="e">
        <v>#VALUE!</v>
      </c>
      <c r="R31" s="8" t="e">
        <v>#VALUE!</v>
      </c>
      <c r="S31" s="8" t="e">
        <v>#VALUE!</v>
      </c>
      <c r="T31" s="8" t="e">
        <v>#VALUE!</v>
      </c>
      <c r="U31" s="8" t="e">
        <v>#VALUE!</v>
      </c>
      <c r="V31" s="8" t="e">
        <v>#VALUE!</v>
      </c>
      <c r="W31" s="8" t="e">
        <v>#VALUE!</v>
      </c>
      <c r="X31" s="8" t="e">
        <v>#VALUE!</v>
      </c>
      <c r="Y31" s="8" t="e">
        <v>#VALUE!</v>
      </c>
      <c r="Z31" s="8" t="e">
        <v>#VALUE!</v>
      </c>
      <c r="AA31" s="8" t="e">
        <v>#VALUE!</v>
      </c>
      <c r="AB31" s="8" t="e">
        <v>#VALUE!</v>
      </c>
    </row>
    <row r="35" spans="1:28" x14ac:dyDescent="0.2">
      <c r="D35" s="7">
        <v>1988</v>
      </c>
      <c r="E35" s="7">
        <v>1989</v>
      </c>
      <c r="F35" s="7">
        <v>1990</v>
      </c>
      <c r="G35" s="7">
        <v>1991</v>
      </c>
      <c r="H35" s="7">
        <v>1992</v>
      </c>
      <c r="I35" s="7">
        <v>1993</v>
      </c>
      <c r="J35" s="7">
        <v>1994</v>
      </c>
      <c r="K35" s="7">
        <v>1995</v>
      </c>
      <c r="L35" s="7">
        <v>1996</v>
      </c>
      <c r="M35" s="7">
        <v>1997</v>
      </c>
      <c r="N35" s="7">
        <v>1998</v>
      </c>
      <c r="O35" s="7">
        <v>1999</v>
      </c>
      <c r="P35" s="7">
        <v>2000</v>
      </c>
      <c r="Q35" s="7">
        <v>2001</v>
      </c>
      <c r="R35" s="7">
        <v>2002</v>
      </c>
      <c r="S35" s="7">
        <v>2003</v>
      </c>
      <c r="T35" s="7">
        <v>2004</v>
      </c>
      <c r="U35" s="7">
        <v>2005</v>
      </c>
      <c r="V35" s="7">
        <v>2006</v>
      </c>
      <c r="W35" s="7">
        <v>2007</v>
      </c>
      <c r="X35" s="7">
        <v>2008</v>
      </c>
      <c r="Y35" s="7">
        <v>2009</v>
      </c>
      <c r="Z35" s="7">
        <v>2010</v>
      </c>
      <c r="AA35" s="7">
        <v>2011</v>
      </c>
      <c r="AB35" s="7">
        <v>2012</v>
      </c>
    </row>
    <row r="36" spans="1:28" x14ac:dyDescent="0.2">
      <c r="A36" t="s">
        <v>44</v>
      </c>
      <c r="B36" t="s">
        <v>28</v>
      </c>
      <c r="D36" s="8">
        <v>35975</v>
      </c>
      <c r="E36" s="8">
        <v>36689</v>
      </c>
      <c r="F36" s="8">
        <v>32299</v>
      </c>
      <c r="G36" s="8">
        <v>30949</v>
      </c>
      <c r="H36" s="8">
        <v>34604</v>
      </c>
      <c r="I36">
        <v>36690</v>
      </c>
      <c r="J36">
        <v>42712</v>
      </c>
      <c r="K36">
        <v>44528</v>
      </c>
      <c r="L36">
        <v>46215</v>
      </c>
      <c r="M36">
        <v>50240</v>
      </c>
      <c r="N36">
        <v>51295</v>
      </c>
      <c r="O36">
        <v>55763</v>
      </c>
      <c r="P36">
        <v>57143</v>
      </c>
      <c r="Q36">
        <v>58929</v>
      </c>
      <c r="R36">
        <v>66453</v>
      </c>
      <c r="S36">
        <v>69206</v>
      </c>
      <c r="T36">
        <v>76843</v>
      </c>
      <c r="U36">
        <v>87071</v>
      </c>
      <c r="V36">
        <v>87764</v>
      </c>
      <c r="W36">
        <v>98353</v>
      </c>
      <c r="X36">
        <v>107291</v>
      </c>
      <c r="Y36" t="e">
        <v>#VALUE!</v>
      </c>
      <c r="Z36" t="e">
        <v>#VALUE!</v>
      </c>
      <c r="AA36" s="8" t="e">
        <v>#VALUE!</v>
      </c>
      <c r="AB36" s="8" t="e">
        <v>#VALUE!</v>
      </c>
    </row>
    <row r="37" spans="1:28" x14ac:dyDescent="0.2">
      <c r="B37" t="s">
        <v>29</v>
      </c>
      <c r="D37" s="8">
        <v>11877.728999999999</v>
      </c>
      <c r="E37" s="8">
        <v>13016.684999999999</v>
      </c>
      <c r="F37" s="8">
        <v>14105.825000000001</v>
      </c>
      <c r="G37" s="8">
        <v>15543.906999999999</v>
      </c>
      <c r="H37" s="8">
        <v>15371.667000000001</v>
      </c>
      <c r="I37">
        <v>14662.861999999999</v>
      </c>
      <c r="J37">
        <v>15323.833000000001</v>
      </c>
      <c r="K37">
        <v>15572.835999999999</v>
      </c>
      <c r="L37">
        <v>17024.762999999999</v>
      </c>
      <c r="M37">
        <v>17103.743999999999</v>
      </c>
      <c r="N37">
        <v>17895.291000000001</v>
      </c>
      <c r="O37">
        <v>18114.767</v>
      </c>
      <c r="P37">
        <v>20031.434000000001</v>
      </c>
      <c r="Q37">
        <v>20074.785</v>
      </c>
      <c r="R37">
        <v>18765.967000000001</v>
      </c>
      <c r="S37">
        <v>20004.172999999999</v>
      </c>
      <c r="T37">
        <v>19824.266</v>
      </c>
      <c r="U37">
        <v>21001.403999999999</v>
      </c>
      <c r="V37">
        <v>21675.226999999999</v>
      </c>
      <c r="W37">
        <v>23528.813999999998</v>
      </c>
      <c r="X37">
        <v>25601.650999999998</v>
      </c>
      <c r="Y37">
        <v>21970.827000000001</v>
      </c>
      <c r="Z37" t="e">
        <v>#VALUE!</v>
      </c>
      <c r="AA37" s="8" t="e">
        <v>#VALUE!</v>
      </c>
      <c r="AB37" s="8" t="e">
        <v>#VALUE!</v>
      </c>
    </row>
    <row r="38" spans="1:28" x14ac:dyDescent="0.2">
      <c r="A38" s="11"/>
      <c r="B38" s="11" t="s">
        <v>30</v>
      </c>
      <c r="C38" s="11"/>
      <c r="D38" s="11" t="e">
        <v>#VALUE!</v>
      </c>
      <c r="E38" s="11" t="e">
        <v>#VALUE!</v>
      </c>
      <c r="F38" s="11" t="e">
        <v>#VALUE!</v>
      </c>
      <c r="G38" s="11" t="e">
        <v>#VALUE!</v>
      </c>
      <c r="H38" s="11" t="e">
        <v>#VALUE!</v>
      </c>
      <c r="I38" s="11" t="e">
        <v>#VALUE!</v>
      </c>
      <c r="J38" s="11" t="e">
        <v>#VALUE!</v>
      </c>
      <c r="K38" s="11">
        <v>16814.3</v>
      </c>
      <c r="L38" s="11">
        <v>17525.599999999999</v>
      </c>
      <c r="M38" s="11">
        <v>19301.899999999998</v>
      </c>
      <c r="N38" s="11">
        <v>20209.3</v>
      </c>
      <c r="O38" s="11">
        <v>22223.7</v>
      </c>
      <c r="P38" s="11">
        <v>25173</v>
      </c>
      <c r="Q38" s="11">
        <v>25606.2</v>
      </c>
      <c r="R38" s="11">
        <v>23678.3</v>
      </c>
      <c r="S38" s="11">
        <v>23434.6</v>
      </c>
      <c r="T38" s="11">
        <v>25605.9</v>
      </c>
      <c r="U38" s="11">
        <v>27578.400000000001</v>
      </c>
      <c r="V38" s="11">
        <v>28418</v>
      </c>
      <c r="W38" s="11">
        <v>31551.8</v>
      </c>
      <c r="X38" s="11">
        <v>33254.300000000003</v>
      </c>
      <c r="Y38" s="11">
        <v>29980.6</v>
      </c>
      <c r="Z38" s="11" t="e">
        <v>#VALUE!</v>
      </c>
      <c r="AA38" s="11" t="e">
        <v>#VALUE!</v>
      </c>
      <c r="AB38" s="11" t="e">
        <v>#VALUE!</v>
      </c>
    </row>
    <row r="39" spans="1:28" x14ac:dyDescent="0.2">
      <c r="B39" t="s">
        <v>32</v>
      </c>
      <c r="D39" s="8">
        <v>60079</v>
      </c>
      <c r="E39" s="8">
        <v>68330</v>
      </c>
      <c r="F39" s="8">
        <v>70710</v>
      </c>
      <c r="G39" s="8">
        <v>76697</v>
      </c>
      <c r="H39" s="8">
        <v>72449</v>
      </c>
      <c r="I39">
        <v>67760</v>
      </c>
      <c r="J39">
        <v>77057</v>
      </c>
      <c r="K39">
        <v>86494</v>
      </c>
      <c r="L39">
        <v>82951</v>
      </c>
      <c r="M39">
        <v>93032</v>
      </c>
      <c r="N39">
        <v>101449</v>
      </c>
      <c r="O39">
        <v>98808</v>
      </c>
      <c r="P39">
        <v>109241</v>
      </c>
      <c r="Q39">
        <v>110497</v>
      </c>
      <c r="R39">
        <v>112665</v>
      </c>
      <c r="S39">
        <v>106805</v>
      </c>
      <c r="T39">
        <v>110073</v>
      </c>
      <c r="U39">
        <v>111689</v>
      </c>
      <c r="V39">
        <v>131327</v>
      </c>
      <c r="W39">
        <v>141050</v>
      </c>
      <c r="X39">
        <v>134130</v>
      </c>
      <c r="Y39">
        <v>109711</v>
      </c>
      <c r="Z39">
        <v>109435</v>
      </c>
      <c r="AA39" s="8" t="e">
        <v>#VALUE!</v>
      </c>
      <c r="AB39" s="8" t="e">
        <v>#VALUE!</v>
      </c>
    </row>
    <row r="40" spans="1:28" x14ac:dyDescent="0.2">
      <c r="B40" t="s">
        <v>33</v>
      </c>
      <c r="D40" s="8">
        <v>7479</v>
      </c>
      <c r="E40" s="8">
        <v>9052</v>
      </c>
      <c r="F40" s="8">
        <v>8830</v>
      </c>
      <c r="G40" s="8">
        <v>6335</v>
      </c>
      <c r="H40" s="8">
        <v>5481</v>
      </c>
      <c r="I40">
        <v>4904</v>
      </c>
      <c r="J40">
        <v>5001</v>
      </c>
      <c r="K40">
        <v>6042</v>
      </c>
      <c r="L40">
        <v>6690</v>
      </c>
      <c r="M40">
        <v>7655</v>
      </c>
      <c r="N40">
        <v>8107</v>
      </c>
      <c r="O40">
        <v>7833</v>
      </c>
      <c r="P40">
        <v>8087</v>
      </c>
      <c r="Q40">
        <v>8915</v>
      </c>
      <c r="R40">
        <v>8110</v>
      </c>
      <c r="S40">
        <v>8015</v>
      </c>
      <c r="T40">
        <v>8304</v>
      </c>
      <c r="U40">
        <v>8422</v>
      </c>
      <c r="V40">
        <v>8365</v>
      </c>
      <c r="W40">
        <v>9819</v>
      </c>
      <c r="X40">
        <v>10245</v>
      </c>
      <c r="Y40">
        <v>8876</v>
      </c>
      <c r="Z40" t="e">
        <v>#VALUE!</v>
      </c>
      <c r="AA40" s="8" t="e">
        <v>#VALUE!</v>
      </c>
      <c r="AB40" s="8" t="e">
        <v>#VALUE!</v>
      </c>
    </row>
    <row r="41" spans="1:28" x14ac:dyDescent="0.2">
      <c r="B41" t="s">
        <v>34</v>
      </c>
      <c r="D41" s="8">
        <v>54375</v>
      </c>
      <c r="E41" s="8">
        <v>61005</v>
      </c>
      <c r="F41" s="8">
        <v>65141</v>
      </c>
      <c r="G41" s="8">
        <v>65750</v>
      </c>
      <c r="H41" s="8">
        <v>61291</v>
      </c>
      <c r="I41">
        <v>57826</v>
      </c>
      <c r="J41">
        <v>60746</v>
      </c>
      <c r="K41">
        <v>62971</v>
      </c>
      <c r="L41">
        <v>64573</v>
      </c>
      <c r="M41">
        <v>64996</v>
      </c>
      <c r="N41">
        <v>72846</v>
      </c>
      <c r="O41">
        <v>80329</v>
      </c>
      <c r="P41">
        <v>87833</v>
      </c>
      <c r="Q41">
        <v>88768</v>
      </c>
      <c r="R41">
        <v>84495</v>
      </c>
      <c r="S41">
        <v>85012</v>
      </c>
      <c r="T41">
        <v>87103</v>
      </c>
      <c r="U41">
        <v>92040</v>
      </c>
      <c r="V41">
        <v>95786</v>
      </c>
      <c r="W41">
        <v>104931</v>
      </c>
      <c r="X41">
        <v>108417</v>
      </c>
      <c r="Y41">
        <v>87602</v>
      </c>
      <c r="Z41">
        <v>93624</v>
      </c>
      <c r="AA41" s="8" t="e">
        <v>#VALUE!</v>
      </c>
      <c r="AB41" s="8" t="e">
        <v>#VALUE!</v>
      </c>
    </row>
    <row r="42" spans="1:28" x14ac:dyDescent="0.2">
      <c r="B42" t="s">
        <v>35</v>
      </c>
      <c r="D42" s="8" t="e">
        <v>#VALUE!</v>
      </c>
      <c r="E42" s="8" t="e">
        <v>#VALUE!</v>
      </c>
      <c r="F42" s="8" t="e">
        <v>#VALUE!</v>
      </c>
      <c r="G42" s="8">
        <v>160220</v>
      </c>
      <c r="H42" s="8">
        <v>158590</v>
      </c>
      <c r="I42">
        <v>138260</v>
      </c>
      <c r="J42">
        <v>136420</v>
      </c>
      <c r="K42">
        <v>138340</v>
      </c>
      <c r="L42">
        <v>141280</v>
      </c>
      <c r="M42">
        <v>147380</v>
      </c>
      <c r="N42">
        <v>160540</v>
      </c>
      <c r="O42">
        <v>171280</v>
      </c>
      <c r="P42">
        <v>187450</v>
      </c>
      <c r="Q42">
        <v>181150</v>
      </c>
      <c r="R42">
        <v>166510</v>
      </c>
      <c r="S42">
        <v>161980</v>
      </c>
      <c r="T42">
        <v>167910</v>
      </c>
      <c r="U42">
        <v>174850</v>
      </c>
      <c r="V42">
        <v>193360</v>
      </c>
      <c r="W42">
        <v>211280</v>
      </c>
      <c r="X42">
        <v>217460</v>
      </c>
      <c r="Y42">
        <v>169300</v>
      </c>
      <c r="Z42" t="e">
        <v>#VALUE!</v>
      </c>
      <c r="AA42" s="8" t="e">
        <v>#VALUE!</v>
      </c>
      <c r="AB42" s="8" t="e">
        <v>#VALUE!</v>
      </c>
    </row>
    <row r="43" spans="1:28" x14ac:dyDescent="0.2">
      <c r="B43" t="s">
        <v>37</v>
      </c>
      <c r="D43" s="8">
        <v>58347.322745999998</v>
      </c>
      <c r="E43" s="8">
        <v>64098.851213999995</v>
      </c>
      <c r="F43" s="8">
        <v>68860.003878000003</v>
      </c>
      <c r="G43" s="8">
        <v>71734.037912</v>
      </c>
      <c r="H43" s="8">
        <v>72973.317053999999</v>
      </c>
      <c r="I43">
        <v>63286.469005999999</v>
      </c>
      <c r="J43">
        <v>70308.936994999996</v>
      </c>
      <c r="K43">
        <v>82464.408996000013</v>
      </c>
      <c r="L43">
        <v>86737.487017000007</v>
      </c>
      <c r="M43">
        <v>93122.706993999993</v>
      </c>
      <c r="N43">
        <v>102398.197996</v>
      </c>
      <c r="O43">
        <v>108303.53700500001</v>
      </c>
      <c r="P43">
        <v>118423.29975399999</v>
      </c>
      <c r="Q43">
        <v>122333.799199</v>
      </c>
      <c r="R43">
        <v>126922.40004400001</v>
      </c>
      <c r="S43">
        <v>121006.399621</v>
      </c>
      <c r="T43">
        <v>126211.29998</v>
      </c>
      <c r="U43">
        <v>129799.248104</v>
      </c>
      <c r="V43">
        <v>139333.40687599999</v>
      </c>
      <c r="W43">
        <v>146757.97667400001</v>
      </c>
      <c r="X43">
        <v>143725.126364</v>
      </c>
      <c r="Y43">
        <v>118838.340551</v>
      </c>
      <c r="Z43" t="e">
        <v>#VALUE!</v>
      </c>
      <c r="AA43" s="8" t="e">
        <v>#VALUE!</v>
      </c>
      <c r="AB43" s="8" t="e">
        <v>#VALUE!</v>
      </c>
    </row>
    <row r="44" spans="1:28" x14ac:dyDescent="0.2">
      <c r="A44" s="11"/>
      <c r="B44" s="11" t="s">
        <v>38</v>
      </c>
      <c r="C44" s="11"/>
      <c r="D44" s="11" t="e">
        <v>#VALUE!</v>
      </c>
      <c r="E44" s="11" t="e">
        <v>#VALUE!</v>
      </c>
      <c r="F44" s="11" t="e">
        <v>#VALUE!</v>
      </c>
      <c r="G44" s="11" t="e">
        <v>#VALUE!</v>
      </c>
      <c r="H44" s="11" t="e">
        <v>#VALUE!</v>
      </c>
      <c r="I44" s="11" t="e">
        <v>#VALUE!</v>
      </c>
      <c r="J44" s="11" t="e">
        <v>#VALUE!</v>
      </c>
      <c r="K44" s="11" t="e">
        <v>#VALUE!</v>
      </c>
      <c r="L44" s="11" t="e">
        <v>#VALUE!</v>
      </c>
      <c r="M44" s="11" t="e">
        <v>#VALUE!</v>
      </c>
      <c r="N44" s="11" t="e">
        <v>#VALUE!</v>
      </c>
      <c r="O44" s="11" t="e">
        <v>#VALUE!</v>
      </c>
      <c r="P44" s="11" t="e">
        <v>#VALUE!</v>
      </c>
      <c r="Q44" s="11">
        <v>51299200</v>
      </c>
      <c r="R44" s="11">
        <v>45623900</v>
      </c>
      <c r="S44" s="11">
        <v>45529500</v>
      </c>
      <c r="T44" s="11">
        <v>46059600</v>
      </c>
      <c r="U44" s="11">
        <v>49678700</v>
      </c>
      <c r="V44" s="11">
        <v>51239000</v>
      </c>
      <c r="W44" s="11">
        <v>52189000</v>
      </c>
      <c r="X44" s="11">
        <v>50658000</v>
      </c>
      <c r="Y44" s="11">
        <v>41429500</v>
      </c>
      <c r="Z44" s="11">
        <v>41561400</v>
      </c>
      <c r="AA44" s="11">
        <v>42042200</v>
      </c>
      <c r="AB44" s="11" t="e">
        <v>#VALUE!</v>
      </c>
    </row>
    <row r="45" spans="1:28" x14ac:dyDescent="0.2">
      <c r="B45" t="s">
        <v>39</v>
      </c>
      <c r="D45" s="8">
        <v>19636</v>
      </c>
      <c r="E45" s="8">
        <v>21559</v>
      </c>
      <c r="F45" s="8">
        <v>22834</v>
      </c>
      <c r="G45" s="8">
        <v>23387</v>
      </c>
      <c r="H45" s="8">
        <v>23247</v>
      </c>
      <c r="I45">
        <v>23663</v>
      </c>
      <c r="J45">
        <v>23898</v>
      </c>
      <c r="K45">
        <v>25930</v>
      </c>
      <c r="L45">
        <v>28672</v>
      </c>
      <c r="M45">
        <v>31450</v>
      </c>
      <c r="N45">
        <v>32807</v>
      </c>
      <c r="O45">
        <v>35866</v>
      </c>
      <c r="P45">
        <v>34301</v>
      </c>
      <c r="Q45">
        <v>34496</v>
      </c>
      <c r="R45">
        <v>32187</v>
      </c>
      <c r="S45">
        <v>33368</v>
      </c>
      <c r="T45">
        <v>32040</v>
      </c>
      <c r="U45">
        <v>32917</v>
      </c>
      <c r="V45">
        <v>36435</v>
      </c>
      <c r="W45">
        <v>38984</v>
      </c>
      <c r="X45">
        <v>40642</v>
      </c>
      <c r="Y45" t="e">
        <v>#VALUE!</v>
      </c>
      <c r="Z45" t="e">
        <v>#VALUE!</v>
      </c>
      <c r="AA45" s="8" t="e">
        <v>#VALUE!</v>
      </c>
      <c r="AB45" s="8" t="e">
        <v>#VALUE!</v>
      </c>
    </row>
    <row r="46" spans="1:28" x14ac:dyDescent="0.2">
      <c r="A46" s="11"/>
      <c r="B46" s="11" t="s">
        <v>41</v>
      </c>
      <c r="C46" s="11"/>
      <c r="D46" s="11" t="e">
        <v>#VALUE!</v>
      </c>
      <c r="E46" s="11" t="e">
        <v>#VALUE!</v>
      </c>
      <c r="F46" s="11" t="e">
        <v>#VALUE!</v>
      </c>
      <c r="G46" s="11" t="e">
        <v>#VALUE!</v>
      </c>
      <c r="H46" s="11" t="e">
        <v>#VALUE!</v>
      </c>
      <c r="I46" s="11" t="e">
        <v>#VALUE!</v>
      </c>
      <c r="J46" s="11" t="e">
        <v>#VALUE!</v>
      </c>
      <c r="K46" s="11" t="e">
        <v>#VALUE!</v>
      </c>
      <c r="L46" s="11" t="e">
        <v>#VALUE!</v>
      </c>
      <c r="M46" s="11" t="e">
        <v>#VALUE!</v>
      </c>
      <c r="N46" s="11" t="e">
        <v>#VALUE!</v>
      </c>
      <c r="O46" s="11" t="e">
        <v>#VALUE!</v>
      </c>
      <c r="P46" s="11">
        <v>51225</v>
      </c>
      <c r="Q46" s="11">
        <v>51535</v>
      </c>
      <c r="R46" s="11">
        <v>50863</v>
      </c>
      <c r="S46" s="11">
        <v>53789</v>
      </c>
      <c r="T46" s="11">
        <v>57780</v>
      </c>
      <c r="U46" s="11">
        <v>64754</v>
      </c>
      <c r="V46" s="11">
        <v>72574</v>
      </c>
      <c r="W46" s="11">
        <v>80343</v>
      </c>
      <c r="X46" s="11">
        <v>80304</v>
      </c>
      <c r="Y46" s="11" t="e">
        <v>#VALUE!</v>
      </c>
      <c r="Z46" s="11" t="e">
        <v>#VALUE!</v>
      </c>
      <c r="AA46" s="11" t="e">
        <v>#VALUE!</v>
      </c>
      <c r="AB46" s="11" t="e">
        <v>#VALUE!</v>
      </c>
    </row>
    <row r="47" spans="1:28" x14ac:dyDescent="0.2">
      <c r="B47" t="s">
        <v>42</v>
      </c>
      <c r="D47" s="8" t="e">
        <v>#VALUE!</v>
      </c>
      <c r="E47" s="8" t="e">
        <v>#VALUE!</v>
      </c>
      <c r="F47" s="8" t="e">
        <v>#VALUE!</v>
      </c>
      <c r="G47" s="8" t="e">
        <v>#VALUE!</v>
      </c>
      <c r="H47" s="8" t="e">
        <v>#VALUE!</v>
      </c>
      <c r="I47">
        <v>92613</v>
      </c>
      <c r="J47">
        <v>113219</v>
      </c>
      <c r="K47">
        <v>136194</v>
      </c>
      <c r="L47">
        <v>143506</v>
      </c>
      <c r="M47">
        <v>149155</v>
      </c>
      <c r="N47">
        <v>162779</v>
      </c>
      <c r="O47">
        <v>185918</v>
      </c>
      <c r="P47">
        <v>193618</v>
      </c>
      <c r="Q47">
        <v>189392</v>
      </c>
      <c r="R47">
        <v>182140</v>
      </c>
      <c r="S47">
        <v>184352</v>
      </c>
      <c r="T47">
        <v>186097</v>
      </c>
      <c r="U47">
        <v>207746</v>
      </c>
      <c r="V47">
        <v>226270</v>
      </c>
      <c r="W47">
        <v>250385</v>
      </c>
      <c r="X47">
        <v>268856</v>
      </c>
      <c r="Y47" t="e">
        <v>#VALUE!</v>
      </c>
      <c r="Z47" t="e">
        <v>#VALUE!</v>
      </c>
      <c r="AA47" s="8" t="e">
        <v>#VALUE!</v>
      </c>
      <c r="AB47" s="8" t="e">
        <v>#VALUE!</v>
      </c>
    </row>
    <row r="51" spans="1:28" x14ac:dyDescent="0.2">
      <c r="A51" s="17" t="s">
        <v>0</v>
      </c>
      <c r="B51" s="18"/>
      <c r="C51" s="19" t="s">
        <v>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</row>
    <row r="52" spans="1:28" x14ac:dyDescent="0.2">
      <c r="A52" s="17" t="s">
        <v>2</v>
      </c>
      <c r="B52" s="18"/>
      <c r="C52" s="19" t="s">
        <v>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</row>
    <row r="53" spans="1:28" x14ac:dyDescent="0.2">
      <c r="A53" s="17" t="s">
        <v>25</v>
      </c>
      <c r="B53" s="18"/>
      <c r="C53" s="19" t="s">
        <v>47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</row>
    <row r="54" spans="1:28" x14ac:dyDescent="0.2">
      <c r="A54" s="25" t="s">
        <v>4</v>
      </c>
      <c r="B54" s="26"/>
      <c r="D54" s="1" t="s">
        <v>48</v>
      </c>
      <c r="E54" s="1" t="s">
        <v>49</v>
      </c>
      <c r="F54" s="1" t="s">
        <v>50</v>
      </c>
      <c r="G54" s="1" t="s">
        <v>51</v>
      </c>
      <c r="H54" s="1" t="s">
        <v>52</v>
      </c>
      <c r="I54" s="1" t="s">
        <v>5</v>
      </c>
      <c r="J54" s="1" t="s">
        <v>6</v>
      </c>
      <c r="K54" s="1" t="s">
        <v>7</v>
      </c>
      <c r="L54" s="1" t="s">
        <v>8</v>
      </c>
      <c r="M54" s="1" t="s">
        <v>9</v>
      </c>
      <c r="N54" s="1" t="s">
        <v>10</v>
      </c>
      <c r="O54" s="1" t="s">
        <v>11</v>
      </c>
      <c r="P54" s="1" t="s">
        <v>12</v>
      </c>
      <c r="Q54" s="1" t="s">
        <v>13</v>
      </c>
      <c r="R54" s="1" t="s">
        <v>14</v>
      </c>
      <c r="S54" s="1" t="s">
        <v>15</v>
      </c>
      <c r="T54" s="1" t="s">
        <v>16</v>
      </c>
      <c r="U54" s="1" t="s">
        <v>17</v>
      </c>
      <c r="V54" s="1" t="s">
        <v>18</v>
      </c>
      <c r="W54" s="1" t="s">
        <v>19</v>
      </c>
      <c r="X54" s="1" t="s">
        <v>20</v>
      </c>
      <c r="Y54" s="1" t="s">
        <v>21</v>
      </c>
      <c r="Z54" s="1" t="s">
        <v>22</v>
      </c>
      <c r="AA54" s="1" t="s">
        <v>23</v>
      </c>
      <c r="AB54" s="1" t="s">
        <v>24</v>
      </c>
    </row>
    <row r="55" spans="1:28" ht="13.5" x14ac:dyDescent="0.25">
      <c r="A55" s="2" t="s">
        <v>26</v>
      </c>
      <c r="B55" s="3" t="s">
        <v>27</v>
      </c>
      <c r="D55" s="3" t="s">
        <v>27</v>
      </c>
      <c r="E55" s="3" t="s">
        <v>27</v>
      </c>
      <c r="F55" s="3" t="s">
        <v>27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3" t="s">
        <v>27</v>
      </c>
      <c r="R55" s="3" t="s">
        <v>27</v>
      </c>
      <c r="S55" s="3" t="s">
        <v>27</v>
      </c>
      <c r="T55" s="3" t="s">
        <v>27</v>
      </c>
      <c r="U55" s="3" t="s">
        <v>27</v>
      </c>
      <c r="V55" s="3" t="s">
        <v>27</v>
      </c>
      <c r="W55" s="3" t="s">
        <v>27</v>
      </c>
      <c r="X55" s="3" t="s">
        <v>27</v>
      </c>
      <c r="Y55" s="3" t="s">
        <v>27</v>
      </c>
      <c r="Z55" s="3" t="s">
        <v>27</v>
      </c>
      <c r="AA55" s="3" t="s">
        <v>27</v>
      </c>
      <c r="AB55" s="3" t="s">
        <v>27</v>
      </c>
    </row>
    <row r="56" spans="1:28" ht="13.5" x14ac:dyDescent="0.25">
      <c r="A56" s="4" t="s">
        <v>28</v>
      </c>
      <c r="B56" s="3" t="s">
        <v>27</v>
      </c>
      <c r="D56" s="5">
        <v>368121</v>
      </c>
      <c r="E56" s="5">
        <v>404708</v>
      </c>
      <c r="F56" s="5">
        <v>415584</v>
      </c>
      <c r="G56" s="5">
        <v>423366</v>
      </c>
      <c r="H56" s="5">
        <v>444487</v>
      </c>
      <c r="I56" s="5">
        <v>467492</v>
      </c>
      <c r="J56" s="5">
        <v>496424</v>
      </c>
      <c r="K56" s="5">
        <v>529705</v>
      </c>
      <c r="L56" s="5">
        <v>556982</v>
      </c>
      <c r="M56" s="5">
        <v>589345</v>
      </c>
      <c r="N56" s="5">
        <v>621524</v>
      </c>
      <c r="O56" s="5">
        <v>662037</v>
      </c>
      <c r="P56" s="5">
        <v>706895</v>
      </c>
      <c r="Q56" s="5">
        <v>754948</v>
      </c>
      <c r="R56" s="5">
        <v>800936</v>
      </c>
      <c r="S56" s="5">
        <v>859635</v>
      </c>
      <c r="T56" s="5">
        <v>920969</v>
      </c>
      <c r="U56" s="5">
        <v>994968</v>
      </c>
      <c r="V56" s="5">
        <v>1083303</v>
      </c>
      <c r="W56" s="5">
        <v>1175321</v>
      </c>
      <c r="X56" s="5">
        <v>1254293</v>
      </c>
      <c r="Y56" s="5">
        <v>1292315</v>
      </c>
      <c r="Z56" s="5">
        <v>1403888</v>
      </c>
      <c r="AA56" s="5">
        <v>1473227</v>
      </c>
      <c r="AB56" s="5">
        <v>1517647</v>
      </c>
    </row>
    <row r="57" spans="1:28" ht="13.5" x14ac:dyDescent="0.25">
      <c r="A57" s="4" t="s">
        <v>29</v>
      </c>
      <c r="B57" s="3" t="s">
        <v>27</v>
      </c>
      <c r="D57" s="6">
        <v>118416.16800000001</v>
      </c>
      <c r="E57" s="6">
        <v>126666.315</v>
      </c>
      <c r="F57" s="6">
        <v>136135.48000000001</v>
      </c>
      <c r="G57" s="6">
        <v>145949.26699999999</v>
      </c>
      <c r="H57" s="6">
        <v>154188.76500000001</v>
      </c>
      <c r="I57" s="6">
        <v>159274.55600000001</v>
      </c>
      <c r="J57" s="6">
        <v>167218.715</v>
      </c>
      <c r="K57" s="6">
        <v>174794.21900000001</v>
      </c>
      <c r="L57" s="6">
        <v>180560.06599999999</v>
      </c>
      <c r="M57" s="6">
        <v>184320.967</v>
      </c>
      <c r="N57" s="6">
        <v>191911.29500000001</v>
      </c>
      <c r="O57" s="6">
        <v>199266.448</v>
      </c>
      <c r="P57" s="6">
        <v>208473.592</v>
      </c>
      <c r="Q57" s="6">
        <v>214200.92300000001</v>
      </c>
      <c r="R57" s="6">
        <v>220529.174</v>
      </c>
      <c r="S57" s="6">
        <v>224995.95800000001</v>
      </c>
      <c r="T57" s="6">
        <v>234707.83</v>
      </c>
      <c r="U57" s="6">
        <v>245243.41399999999</v>
      </c>
      <c r="V57" s="6">
        <v>259034.47700000001</v>
      </c>
      <c r="W57" s="6">
        <v>274019.77899999998</v>
      </c>
      <c r="X57" s="6">
        <v>282744.23499999999</v>
      </c>
      <c r="Y57" s="6">
        <v>276228.049</v>
      </c>
      <c r="Z57" s="6">
        <v>285165.25400000002</v>
      </c>
      <c r="AA57" s="6">
        <v>299240.43199999997</v>
      </c>
      <c r="AB57" s="6">
        <v>307003.77600000001</v>
      </c>
    </row>
    <row r="58" spans="1:28" ht="13.5" x14ac:dyDescent="0.25">
      <c r="A58" s="4" t="s">
        <v>30</v>
      </c>
      <c r="B58" s="3" t="s">
        <v>27</v>
      </c>
      <c r="D58" s="5">
        <v>146134.94164617651</v>
      </c>
      <c r="E58" s="5">
        <v>158458.58377570761</v>
      </c>
      <c r="F58" s="5">
        <v>168026.37972285031</v>
      </c>
      <c r="G58" s="5">
        <v>176028.51762983049</v>
      </c>
      <c r="H58" s="5">
        <v>184843.3164117964</v>
      </c>
      <c r="I58" s="5">
        <v>190375.58246961099</v>
      </c>
      <c r="J58" s="5">
        <v>200634.65450281749</v>
      </c>
      <c r="K58" s="5">
        <v>207927</v>
      </c>
      <c r="L58" s="5">
        <v>211674</v>
      </c>
      <c r="M58" s="5">
        <v>221493</v>
      </c>
      <c r="N58" s="5">
        <v>229988</v>
      </c>
      <c r="O58" s="5">
        <v>238877</v>
      </c>
      <c r="P58" s="5">
        <v>252543</v>
      </c>
      <c r="Q58" s="5">
        <v>259803</v>
      </c>
      <c r="R58" s="5">
        <v>268620</v>
      </c>
      <c r="S58" s="5">
        <v>276157</v>
      </c>
      <c r="T58" s="5">
        <v>291287</v>
      </c>
      <c r="U58" s="5">
        <v>303435</v>
      </c>
      <c r="V58" s="5">
        <v>318829</v>
      </c>
      <c r="W58" s="5">
        <v>335815</v>
      </c>
      <c r="X58" s="5">
        <v>346375</v>
      </c>
      <c r="Y58" s="5">
        <v>340669</v>
      </c>
      <c r="Z58" s="5">
        <v>355740</v>
      </c>
      <c r="AA58" s="5">
        <v>369259</v>
      </c>
      <c r="AB58" s="5">
        <v>375881</v>
      </c>
    </row>
    <row r="59" spans="1:28" ht="13.5" x14ac:dyDescent="0.25">
      <c r="A59" s="4" t="s">
        <v>32</v>
      </c>
      <c r="B59" s="3" t="s">
        <v>27</v>
      </c>
      <c r="D59" s="5">
        <v>762213</v>
      </c>
      <c r="E59" s="5">
        <v>804549</v>
      </c>
      <c r="F59" s="5">
        <v>840648</v>
      </c>
      <c r="G59" s="5">
        <v>874363</v>
      </c>
      <c r="H59" s="5">
        <v>906595</v>
      </c>
      <c r="I59" s="5">
        <v>911809</v>
      </c>
      <c r="J59" s="5">
        <v>976945</v>
      </c>
      <c r="K59" s="5">
        <v>1019545</v>
      </c>
      <c r="L59" s="5">
        <v>1069488</v>
      </c>
      <c r="M59" s="5">
        <v>1125641</v>
      </c>
      <c r="N59" s="5">
        <v>1163615</v>
      </c>
      <c r="O59" s="5">
        <v>1213473</v>
      </c>
      <c r="P59" s="5">
        <v>1293963</v>
      </c>
      <c r="Q59" s="5">
        <v>1335611</v>
      </c>
      <c r="R59" s="5">
        <v>1372737</v>
      </c>
      <c r="S59" s="5">
        <v>1400689</v>
      </c>
      <c r="T59" s="5">
        <v>1466180</v>
      </c>
      <c r="U59" s="5">
        <v>1545257</v>
      </c>
      <c r="V59" s="5">
        <v>1631659</v>
      </c>
      <c r="W59" s="5">
        <v>1695264</v>
      </c>
      <c r="X59" s="5">
        <v>1753152</v>
      </c>
      <c r="Y59" s="5">
        <v>1664790</v>
      </c>
      <c r="Z59" s="5">
        <v>1760051</v>
      </c>
      <c r="AA59" s="5">
        <v>1791773</v>
      </c>
      <c r="AB59" s="5">
        <v>1825582</v>
      </c>
    </row>
    <row r="60" spans="1:28" ht="13.5" x14ac:dyDescent="0.25">
      <c r="A60" s="4" t="s">
        <v>33</v>
      </c>
      <c r="B60" s="3" t="s">
        <v>27</v>
      </c>
      <c r="D60" s="6">
        <v>75403</v>
      </c>
      <c r="E60" s="6">
        <v>84291</v>
      </c>
      <c r="F60" s="6">
        <v>89316</v>
      </c>
      <c r="G60" s="6">
        <v>85217</v>
      </c>
      <c r="H60" s="6">
        <v>83003</v>
      </c>
      <c r="I60" s="6">
        <v>83914</v>
      </c>
      <c r="J60" s="6">
        <v>88404</v>
      </c>
      <c r="K60" s="6">
        <v>96064</v>
      </c>
      <c r="L60" s="6">
        <v>99131</v>
      </c>
      <c r="M60" s="6">
        <v>107380</v>
      </c>
      <c r="N60" s="6">
        <v>116631</v>
      </c>
      <c r="O60" s="6">
        <v>122321</v>
      </c>
      <c r="P60" s="6">
        <v>132195</v>
      </c>
      <c r="Q60" s="6">
        <v>139288</v>
      </c>
      <c r="R60" s="6">
        <v>143646</v>
      </c>
      <c r="S60" s="6">
        <v>145531</v>
      </c>
      <c r="T60" s="6">
        <v>152266</v>
      </c>
      <c r="U60" s="6">
        <v>157429</v>
      </c>
      <c r="V60" s="6">
        <v>165765</v>
      </c>
      <c r="W60" s="6">
        <v>179830</v>
      </c>
      <c r="X60" s="6">
        <v>185670</v>
      </c>
      <c r="Y60" s="6">
        <v>172318</v>
      </c>
      <c r="Z60" s="6">
        <v>178724</v>
      </c>
      <c r="AA60" s="6">
        <v>188679</v>
      </c>
      <c r="AB60" s="6">
        <v>192541</v>
      </c>
    </row>
    <row r="61" spans="1:28" ht="13.5" x14ac:dyDescent="0.25">
      <c r="A61" s="4" t="s">
        <v>34</v>
      </c>
      <c r="B61" s="3" t="s">
        <v>27</v>
      </c>
      <c r="D61" s="5">
        <v>909152.1</v>
      </c>
      <c r="E61" s="5">
        <v>979416.5</v>
      </c>
      <c r="F61" s="5">
        <v>1032779.6</v>
      </c>
      <c r="G61" s="5">
        <v>1071173.1000000001</v>
      </c>
      <c r="H61" s="5">
        <v>1107984.6000000001</v>
      </c>
      <c r="I61" s="5">
        <v>1119832.7</v>
      </c>
      <c r="J61" s="5">
        <v>1157881.3</v>
      </c>
      <c r="K61" s="5">
        <v>1196180.5</v>
      </c>
      <c r="L61" s="5">
        <v>1226607.2</v>
      </c>
      <c r="M61" s="5">
        <v>1264843.2</v>
      </c>
      <c r="N61" s="5">
        <v>1321103.5</v>
      </c>
      <c r="O61" s="5">
        <v>1367004.7</v>
      </c>
      <c r="P61" s="5">
        <v>1439603.4</v>
      </c>
      <c r="Q61" s="5">
        <v>1495553.6</v>
      </c>
      <c r="R61" s="5">
        <v>1542928.3</v>
      </c>
      <c r="S61" s="5">
        <v>1587902.6</v>
      </c>
      <c r="T61" s="5">
        <v>1655571.6</v>
      </c>
      <c r="U61" s="5">
        <v>1718047.2</v>
      </c>
      <c r="V61" s="5">
        <v>1798115.53</v>
      </c>
      <c r="W61" s="5">
        <v>1886792.08</v>
      </c>
      <c r="X61" s="5">
        <v>1933195</v>
      </c>
      <c r="Y61" s="5">
        <v>1885763</v>
      </c>
      <c r="Z61" s="5">
        <v>1936720</v>
      </c>
      <c r="AA61" s="5">
        <v>2001398</v>
      </c>
      <c r="AB61" s="5">
        <v>2032296.84</v>
      </c>
    </row>
    <row r="62" spans="1:28" ht="13.5" x14ac:dyDescent="0.25">
      <c r="A62" s="4" t="s">
        <v>35</v>
      </c>
      <c r="B62" s="3" t="s">
        <v>27</v>
      </c>
      <c r="D62" s="6">
        <v>1217545.4400339031</v>
      </c>
      <c r="E62" s="6">
        <v>1301407.5688656589</v>
      </c>
      <c r="F62" s="6">
        <v>1416323.7236897871</v>
      </c>
      <c r="G62" s="6">
        <v>1534600</v>
      </c>
      <c r="H62" s="6">
        <v>1648400</v>
      </c>
      <c r="I62" s="6">
        <v>1696900</v>
      </c>
      <c r="J62" s="6">
        <v>1782200</v>
      </c>
      <c r="K62" s="6">
        <v>1848500</v>
      </c>
      <c r="L62" s="6">
        <v>1875000</v>
      </c>
      <c r="M62" s="6">
        <v>1912600</v>
      </c>
      <c r="N62" s="6">
        <v>1959700</v>
      </c>
      <c r="O62" s="6">
        <v>2000200</v>
      </c>
      <c r="P62" s="6">
        <v>2047500</v>
      </c>
      <c r="Q62" s="6">
        <v>2101900</v>
      </c>
      <c r="R62" s="6">
        <v>2132200</v>
      </c>
      <c r="S62" s="6">
        <v>2147500</v>
      </c>
      <c r="T62" s="6">
        <v>2195700</v>
      </c>
      <c r="U62" s="6">
        <v>2224400</v>
      </c>
      <c r="V62" s="6">
        <v>2313900</v>
      </c>
      <c r="W62" s="6">
        <v>2428500</v>
      </c>
      <c r="X62" s="6">
        <v>2473800</v>
      </c>
      <c r="Y62" s="6">
        <v>2374200</v>
      </c>
      <c r="Z62" s="6">
        <v>2495000</v>
      </c>
      <c r="AA62" s="6">
        <v>2609900</v>
      </c>
      <c r="AB62" s="6">
        <v>2666400</v>
      </c>
    </row>
    <row r="63" spans="1:28" ht="13.5" x14ac:dyDescent="0.25">
      <c r="A63" s="4" t="s">
        <v>37</v>
      </c>
      <c r="B63" s="3" t="s">
        <v>27</v>
      </c>
      <c r="D63" s="6">
        <v>577455.07928399998</v>
      </c>
      <c r="E63" s="6">
        <v>634021.20825899998</v>
      </c>
      <c r="F63" s="6">
        <v>704250.796217</v>
      </c>
      <c r="G63" s="6">
        <v>769298.294353</v>
      </c>
      <c r="H63" s="6">
        <v>809600.54860500002</v>
      </c>
      <c r="I63" s="6">
        <v>833888.61730000004</v>
      </c>
      <c r="J63" s="6">
        <v>882001.460984</v>
      </c>
      <c r="K63" s="6">
        <v>952158.19433299999</v>
      </c>
      <c r="L63" s="6">
        <v>1009157.609778</v>
      </c>
      <c r="M63" s="6">
        <v>1054336.420589</v>
      </c>
      <c r="N63" s="6">
        <v>1098080.7721289999</v>
      </c>
      <c r="O63" s="6">
        <v>1133998.0809289999</v>
      </c>
      <c r="P63" s="6">
        <v>1198291.8706650001</v>
      </c>
      <c r="Q63" s="6">
        <v>1255737.7572339999</v>
      </c>
      <c r="R63" s="6">
        <v>1301873.0372659999</v>
      </c>
      <c r="S63" s="6">
        <v>1341850.1332340001</v>
      </c>
      <c r="T63" s="6">
        <v>1397728.2758849999</v>
      </c>
      <c r="U63" s="6">
        <v>1436379.4642630001</v>
      </c>
      <c r="V63" s="6">
        <v>1493031.304398</v>
      </c>
      <c r="W63" s="6">
        <v>1554198.9036040001</v>
      </c>
      <c r="X63" s="6">
        <v>1575143.8735209999</v>
      </c>
      <c r="Y63" s="6">
        <v>1519695.116035</v>
      </c>
      <c r="Z63" s="6">
        <v>1551885.608176</v>
      </c>
      <c r="AA63" s="6">
        <v>1580410.1392940001</v>
      </c>
      <c r="AB63" s="6">
        <v>1567009.9991059999</v>
      </c>
    </row>
    <row r="64" spans="1:28" ht="13.5" x14ac:dyDescent="0.25">
      <c r="A64" s="4" t="s">
        <v>38</v>
      </c>
      <c r="B64" s="3" t="s">
        <v>27</v>
      </c>
      <c r="D64" s="5">
        <v>386427810.10035211</v>
      </c>
      <c r="E64" s="5">
        <v>416245775.35008168</v>
      </c>
      <c r="F64" s="5">
        <v>449392207.14041942</v>
      </c>
      <c r="G64" s="5">
        <v>476430783.57433712</v>
      </c>
      <c r="H64" s="5">
        <v>487961415.7950564</v>
      </c>
      <c r="I64" s="5">
        <v>490934148.98531133</v>
      </c>
      <c r="J64" s="5">
        <v>495743400</v>
      </c>
      <c r="K64" s="5">
        <v>501706900</v>
      </c>
      <c r="L64" s="5">
        <v>511934800</v>
      </c>
      <c r="M64" s="5">
        <v>523198300</v>
      </c>
      <c r="N64" s="5">
        <v>512438600</v>
      </c>
      <c r="O64" s="5">
        <v>504903200</v>
      </c>
      <c r="P64" s="5">
        <v>509860000</v>
      </c>
      <c r="Q64" s="5">
        <v>505543200</v>
      </c>
      <c r="R64" s="5">
        <v>499147000</v>
      </c>
      <c r="S64" s="5">
        <v>498854800</v>
      </c>
      <c r="T64" s="5">
        <v>503725300</v>
      </c>
      <c r="U64" s="5">
        <v>503903000</v>
      </c>
      <c r="V64" s="5">
        <v>506687000</v>
      </c>
      <c r="W64" s="5">
        <v>512975200</v>
      </c>
      <c r="X64" s="5">
        <v>501209300</v>
      </c>
      <c r="Y64" s="5">
        <v>471138700</v>
      </c>
      <c r="Z64" s="5">
        <v>482384400</v>
      </c>
      <c r="AA64" s="5">
        <v>470623200</v>
      </c>
      <c r="AB64" s="5">
        <v>475636400</v>
      </c>
    </row>
    <row r="65" spans="1:28" ht="13.5" x14ac:dyDescent="0.25">
      <c r="A65" s="4" t="s">
        <v>39</v>
      </c>
      <c r="B65" s="3" t="s">
        <v>27</v>
      </c>
      <c r="D65" s="6">
        <v>217596</v>
      </c>
      <c r="E65" s="6">
        <v>230277</v>
      </c>
      <c r="F65" s="6">
        <v>243652</v>
      </c>
      <c r="G65" s="6">
        <v>257375</v>
      </c>
      <c r="H65" s="6">
        <v>268299</v>
      </c>
      <c r="I65" s="6">
        <v>276013</v>
      </c>
      <c r="J65" s="6">
        <v>290048</v>
      </c>
      <c r="K65" s="6">
        <v>305261</v>
      </c>
      <c r="L65" s="6">
        <v>319755</v>
      </c>
      <c r="M65" s="6">
        <v>342237</v>
      </c>
      <c r="N65" s="6">
        <v>362464</v>
      </c>
      <c r="O65" s="6">
        <v>386193</v>
      </c>
      <c r="P65" s="6">
        <v>417960</v>
      </c>
      <c r="Q65" s="6">
        <v>447731</v>
      </c>
      <c r="R65" s="6">
        <v>465214</v>
      </c>
      <c r="S65" s="6">
        <v>476945</v>
      </c>
      <c r="T65" s="6">
        <v>491184</v>
      </c>
      <c r="U65" s="6">
        <v>513407</v>
      </c>
      <c r="V65" s="6">
        <v>540216</v>
      </c>
      <c r="W65" s="6">
        <v>571773</v>
      </c>
      <c r="X65" s="6">
        <v>594481</v>
      </c>
      <c r="Y65" s="6">
        <v>573235</v>
      </c>
      <c r="Z65" s="6">
        <v>586789</v>
      </c>
      <c r="AA65" s="6">
        <v>599047</v>
      </c>
      <c r="AB65" s="6">
        <v>599338</v>
      </c>
    </row>
    <row r="66" spans="1:28" ht="13.5" x14ac:dyDescent="0.25">
      <c r="A66" s="4" t="s">
        <v>41</v>
      </c>
      <c r="B66" s="3" t="s">
        <v>27</v>
      </c>
      <c r="D66" s="6">
        <v>255697.9196846869</v>
      </c>
      <c r="E66" s="6">
        <v>286525.13129672653</v>
      </c>
      <c r="F66" s="6">
        <v>319145.09777585912</v>
      </c>
      <c r="G66" s="6">
        <v>349967.20182417479</v>
      </c>
      <c r="H66" s="6">
        <v>376922.88013348961</v>
      </c>
      <c r="I66" s="6">
        <v>389960.44729514577</v>
      </c>
      <c r="J66" s="6">
        <v>414744.38950905361</v>
      </c>
      <c r="K66" s="6">
        <v>447205</v>
      </c>
      <c r="L66" s="6">
        <v>473855</v>
      </c>
      <c r="M66" s="6">
        <v>503921</v>
      </c>
      <c r="N66" s="6">
        <v>539493</v>
      </c>
      <c r="O66" s="6">
        <v>579942</v>
      </c>
      <c r="P66" s="6">
        <v>629907</v>
      </c>
      <c r="Q66" s="6">
        <v>680397</v>
      </c>
      <c r="R66" s="6">
        <v>729258</v>
      </c>
      <c r="S66" s="6">
        <v>783082</v>
      </c>
      <c r="T66" s="6">
        <v>841294</v>
      </c>
      <c r="U66" s="6">
        <v>909298</v>
      </c>
      <c r="V66" s="6">
        <v>985547</v>
      </c>
      <c r="W66" s="6">
        <v>1053161</v>
      </c>
      <c r="X66" s="6">
        <v>1087788</v>
      </c>
      <c r="Y66" s="6">
        <v>1046894</v>
      </c>
      <c r="Z66" s="6">
        <v>1045620</v>
      </c>
      <c r="AA66" s="6">
        <v>1046327</v>
      </c>
      <c r="AB66" s="6">
        <v>1029002</v>
      </c>
    </row>
    <row r="67" spans="1:28" ht="13.5" x14ac:dyDescent="0.25">
      <c r="A67" s="4" t="s">
        <v>42</v>
      </c>
      <c r="B67" s="3" t="s">
        <v>27</v>
      </c>
      <c r="D67" s="5">
        <v>1203241</v>
      </c>
      <c r="E67" s="5">
        <v>1333069</v>
      </c>
      <c r="F67" s="5">
        <v>1470375</v>
      </c>
      <c r="G67" s="5">
        <v>1573394</v>
      </c>
      <c r="H67" s="5">
        <v>1570955</v>
      </c>
      <c r="I67" s="5">
        <v>1572541</v>
      </c>
      <c r="J67" s="5">
        <v>1678588</v>
      </c>
      <c r="K67" s="5">
        <v>1809575</v>
      </c>
      <c r="L67" s="5">
        <v>1853915</v>
      </c>
      <c r="M67" s="5">
        <v>1932988</v>
      </c>
      <c r="N67" s="5">
        <v>2025024</v>
      </c>
      <c r="O67" s="5">
        <v>2138421</v>
      </c>
      <c r="P67" s="5">
        <v>2265447</v>
      </c>
      <c r="Q67" s="5">
        <v>2348419</v>
      </c>
      <c r="R67" s="5">
        <v>2443630</v>
      </c>
      <c r="S67" s="5">
        <v>2544867</v>
      </c>
      <c r="T67" s="5">
        <v>2660957</v>
      </c>
      <c r="U67" s="5">
        <v>2769375</v>
      </c>
      <c r="V67" s="5">
        <v>2944480</v>
      </c>
      <c r="W67" s="5">
        <v>3126018</v>
      </c>
      <c r="X67" s="5">
        <v>3204320</v>
      </c>
      <c r="Y67" s="5">
        <v>3105790</v>
      </c>
      <c r="Z67" s="5">
        <v>3337531</v>
      </c>
      <c r="AA67" s="5">
        <v>3480543</v>
      </c>
      <c r="AB67" s="5">
        <v>3549709</v>
      </c>
    </row>
    <row r="71" spans="1:28" x14ac:dyDescent="0.2">
      <c r="A71" t="s">
        <v>53</v>
      </c>
    </row>
    <row r="73" spans="1:28" x14ac:dyDescent="0.2">
      <c r="D73" s="7">
        <v>1988</v>
      </c>
      <c r="E73" s="7">
        <v>1989</v>
      </c>
      <c r="F73" s="7">
        <v>1990</v>
      </c>
      <c r="G73" s="7">
        <v>1991</v>
      </c>
      <c r="H73" s="7">
        <v>1992</v>
      </c>
      <c r="I73" s="7">
        <v>1993</v>
      </c>
      <c r="J73" s="7">
        <v>1994</v>
      </c>
      <c r="K73" s="7">
        <v>1995</v>
      </c>
      <c r="L73" s="7">
        <v>1996</v>
      </c>
      <c r="M73" s="7">
        <v>1997</v>
      </c>
      <c r="N73" s="7">
        <v>1998</v>
      </c>
      <c r="O73" s="7">
        <v>1999</v>
      </c>
      <c r="P73" s="7">
        <v>2000</v>
      </c>
      <c r="Q73" s="7">
        <v>2001</v>
      </c>
      <c r="R73" s="7">
        <v>2002</v>
      </c>
      <c r="S73" s="7">
        <v>2003</v>
      </c>
      <c r="T73" s="7">
        <v>2004</v>
      </c>
      <c r="U73" s="7">
        <v>2005</v>
      </c>
      <c r="V73" s="7">
        <v>2006</v>
      </c>
      <c r="W73" s="7">
        <v>2007</v>
      </c>
      <c r="X73" s="7">
        <v>2008</v>
      </c>
      <c r="Y73" s="7">
        <v>2009</v>
      </c>
      <c r="Z73" s="7">
        <v>2010</v>
      </c>
      <c r="AA73" s="7">
        <v>2011</v>
      </c>
      <c r="AB73" s="7">
        <v>2012</v>
      </c>
    </row>
    <row r="74" spans="1:28" x14ac:dyDescent="0.2">
      <c r="B74" t="s">
        <v>28</v>
      </c>
      <c r="D74" s="12">
        <f>(D36/D56)*100</f>
        <v>9.7726019433827478</v>
      </c>
      <c r="E74" s="12">
        <f t="shared" ref="E74:AB78" si="0">(E36/E56)*100</f>
        <v>9.0655484942229947</v>
      </c>
      <c r="F74" s="12">
        <f t="shared" si="0"/>
        <v>7.7719546469546472</v>
      </c>
      <c r="G74" s="12">
        <f t="shared" si="0"/>
        <v>7.3102233056031887</v>
      </c>
      <c r="H74" s="12">
        <f t="shared" si="0"/>
        <v>7.785154571449783</v>
      </c>
      <c r="I74" s="12">
        <f t="shared" si="0"/>
        <v>7.8482626440666365</v>
      </c>
      <c r="J74" s="12">
        <f t="shared" si="0"/>
        <v>8.6039353455916725</v>
      </c>
      <c r="K74" s="12">
        <f t="shared" si="0"/>
        <v>8.4061883501194057</v>
      </c>
      <c r="L74" s="12">
        <f t="shared" si="0"/>
        <v>8.2973956070393644</v>
      </c>
      <c r="M74" s="12">
        <f t="shared" si="0"/>
        <v>8.5247181192680017</v>
      </c>
      <c r="N74" s="12">
        <f t="shared" si="0"/>
        <v>8.2531004434261597</v>
      </c>
      <c r="O74" s="12">
        <f t="shared" si="0"/>
        <v>8.422943128556259</v>
      </c>
      <c r="P74" s="12">
        <f t="shared" si="0"/>
        <v>8.0836616470621507</v>
      </c>
      <c r="Q74" s="12">
        <f t="shared" si="0"/>
        <v>7.8057031742583591</v>
      </c>
      <c r="R74" s="12">
        <f t="shared" si="0"/>
        <v>8.2969176064005108</v>
      </c>
      <c r="S74" s="12">
        <f t="shared" si="0"/>
        <v>8.0506261378375701</v>
      </c>
      <c r="T74" s="12">
        <f t="shared" si="0"/>
        <v>8.3437118947543301</v>
      </c>
      <c r="U74" s="12">
        <f t="shared" si="0"/>
        <v>8.7511357149174636</v>
      </c>
      <c r="V74" s="12">
        <f t="shared" si="0"/>
        <v>8.1015191502285138</v>
      </c>
      <c r="W74" s="12">
        <f t="shared" si="0"/>
        <v>8.3681819690110189</v>
      </c>
      <c r="X74" s="12">
        <f t="shared" si="0"/>
        <v>8.5539024773318513</v>
      </c>
      <c r="Y74" s="12" t="e">
        <f t="shared" si="0"/>
        <v>#VALUE!</v>
      </c>
      <c r="Z74" s="12" t="e">
        <f t="shared" si="0"/>
        <v>#VALUE!</v>
      </c>
      <c r="AA74" s="12" t="e">
        <f t="shared" si="0"/>
        <v>#VALUE!</v>
      </c>
      <c r="AB74" s="12" t="e">
        <f t="shared" si="0"/>
        <v>#VALUE!</v>
      </c>
    </row>
    <row r="75" spans="1:28" x14ac:dyDescent="0.2">
      <c r="B75" t="s">
        <v>29</v>
      </c>
      <c r="D75" s="12">
        <f t="shared" ref="D75:S78" si="1">(D37/D57)*100</f>
        <v>10.030496004565862</v>
      </c>
      <c r="E75" s="12">
        <f t="shared" si="1"/>
        <v>10.276358793575072</v>
      </c>
      <c r="F75" s="12">
        <f t="shared" si="1"/>
        <v>10.361608156815548</v>
      </c>
      <c r="G75" s="12">
        <f t="shared" si="1"/>
        <v>10.650212446767547</v>
      </c>
      <c r="H75" s="12">
        <f t="shared" si="1"/>
        <v>9.969382010420798</v>
      </c>
      <c r="I75" s="12">
        <f t="shared" si="1"/>
        <v>9.2060291161634105</v>
      </c>
      <c r="J75" s="12">
        <f t="shared" si="1"/>
        <v>9.1639461527975499</v>
      </c>
      <c r="K75" s="12">
        <f t="shared" si="1"/>
        <v>8.9092397272017312</v>
      </c>
      <c r="L75" s="12">
        <f t="shared" si="1"/>
        <v>9.4288639659668725</v>
      </c>
      <c r="M75" s="12">
        <f t="shared" si="1"/>
        <v>9.2793263177704564</v>
      </c>
      <c r="N75" s="12">
        <f t="shared" si="1"/>
        <v>9.3247721558025027</v>
      </c>
      <c r="O75" s="12">
        <f t="shared" si="1"/>
        <v>9.0907261015662808</v>
      </c>
      <c r="P75" s="12">
        <f t="shared" si="1"/>
        <v>9.6086193977028991</v>
      </c>
      <c r="Q75" s="12">
        <f t="shared" si="1"/>
        <v>9.3719414084877677</v>
      </c>
      <c r="R75" s="12">
        <f t="shared" si="1"/>
        <v>8.5095167499244333</v>
      </c>
      <c r="S75" s="12">
        <f t="shared" si="1"/>
        <v>8.8909032756935105</v>
      </c>
      <c r="T75" s="12">
        <f t="shared" si="0"/>
        <v>8.4463590328452192</v>
      </c>
      <c r="U75" s="12">
        <f t="shared" si="0"/>
        <v>8.5634935745919769</v>
      </c>
      <c r="V75" s="12">
        <f t="shared" si="0"/>
        <v>8.367699640229743</v>
      </c>
      <c r="W75" s="12">
        <f t="shared" si="0"/>
        <v>8.5865385651595609</v>
      </c>
      <c r="X75" s="12">
        <f t="shared" si="0"/>
        <v>9.0547030958915915</v>
      </c>
      <c r="Y75" s="12">
        <f t="shared" si="0"/>
        <v>7.9538725627389129</v>
      </c>
      <c r="Z75" s="12" t="e">
        <f t="shared" si="0"/>
        <v>#VALUE!</v>
      </c>
      <c r="AA75" s="12" t="e">
        <f t="shared" si="0"/>
        <v>#VALUE!</v>
      </c>
      <c r="AB75" s="12" t="e">
        <f t="shared" si="0"/>
        <v>#VALUE!</v>
      </c>
    </row>
    <row r="76" spans="1:28" x14ac:dyDescent="0.2">
      <c r="A76" s="11"/>
      <c r="B76" s="11" t="s">
        <v>30</v>
      </c>
      <c r="C76" s="11"/>
      <c r="D76" s="12" t="e">
        <f t="shared" si="1"/>
        <v>#VALUE!</v>
      </c>
      <c r="E76" s="12" t="e">
        <f t="shared" si="0"/>
        <v>#VALUE!</v>
      </c>
      <c r="F76" s="12" t="e">
        <f t="shared" si="0"/>
        <v>#VALUE!</v>
      </c>
      <c r="G76" s="12" t="e">
        <f t="shared" si="0"/>
        <v>#VALUE!</v>
      </c>
      <c r="H76" s="12" t="e">
        <f t="shared" si="0"/>
        <v>#VALUE!</v>
      </c>
      <c r="I76" s="12" t="e">
        <f t="shared" si="0"/>
        <v>#VALUE!</v>
      </c>
      <c r="J76" s="12" t="e">
        <f t="shared" si="0"/>
        <v>#VALUE!</v>
      </c>
      <c r="K76" s="12">
        <f t="shared" si="0"/>
        <v>8.0866361751961016</v>
      </c>
      <c r="L76" s="12">
        <f t="shared" si="0"/>
        <v>8.2795241739656262</v>
      </c>
      <c r="M76" s="12">
        <f t="shared" si="0"/>
        <v>8.7144514725070295</v>
      </c>
      <c r="N76" s="12">
        <f t="shared" si="0"/>
        <v>8.7871106318590542</v>
      </c>
      <c r="O76" s="12">
        <f t="shared" si="0"/>
        <v>9.3034071928230855</v>
      </c>
      <c r="P76" s="12">
        <f t="shared" si="0"/>
        <v>9.9678074624915354</v>
      </c>
      <c r="Q76" s="12">
        <f t="shared" si="0"/>
        <v>9.8560062816826601</v>
      </c>
      <c r="R76" s="12">
        <f t="shared" si="0"/>
        <v>8.8147941329759512</v>
      </c>
      <c r="S76" s="12">
        <f t="shared" si="0"/>
        <v>8.4859699373906867</v>
      </c>
      <c r="T76" s="12">
        <f t="shared" si="0"/>
        <v>8.7906085750479779</v>
      </c>
      <c r="U76" s="12">
        <f t="shared" si="0"/>
        <v>9.0887339957486777</v>
      </c>
      <c r="V76" s="12">
        <f t="shared" si="0"/>
        <v>8.9132418945578973</v>
      </c>
      <c r="W76" s="12">
        <f t="shared" si="0"/>
        <v>9.3955898336881916</v>
      </c>
      <c r="X76" s="12">
        <f t="shared" si="0"/>
        <v>9.6006640202093116</v>
      </c>
      <c r="Y76" s="12">
        <f t="shared" si="0"/>
        <v>8.8005072372302742</v>
      </c>
      <c r="Z76" s="12" t="e">
        <f t="shared" si="0"/>
        <v>#VALUE!</v>
      </c>
      <c r="AA76" s="12" t="e">
        <f t="shared" si="0"/>
        <v>#VALUE!</v>
      </c>
      <c r="AB76" s="12" t="e">
        <f t="shared" si="0"/>
        <v>#VALUE!</v>
      </c>
    </row>
    <row r="77" spans="1:28" x14ac:dyDescent="0.2">
      <c r="B77" t="s">
        <v>32</v>
      </c>
      <c r="D77" s="12">
        <f t="shared" si="1"/>
        <v>7.8821799155879004</v>
      </c>
      <c r="E77" s="12">
        <f t="shared" si="0"/>
        <v>8.4929569236926525</v>
      </c>
      <c r="F77" s="12">
        <f t="shared" si="0"/>
        <v>8.4113683729694237</v>
      </c>
      <c r="G77" s="12">
        <f t="shared" si="0"/>
        <v>8.7717572678624336</v>
      </c>
      <c r="H77" s="12">
        <f t="shared" si="0"/>
        <v>7.9913301970560164</v>
      </c>
      <c r="I77" s="12">
        <f t="shared" si="0"/>
        <v>7.4313809142046203</v>
      </c>
      <c r="J77" s="12">
        <f t="shared" si="0"/>
        <v>7.8875474054322412</v>
      </c>
      <c r="K77" s="12">
        <f t="shared" si="0"/>
        <v>8.4835882673153211</v>
      </c>
      <c r="L77" s="12">
        <f t="shared" si="0"/>
        <v>7.7561412563768837</v>
      </c>
      <c r="M77" s="12">
        <f t="shared" si="0"/>
        <v>8.2648020105877453</v>
      </c>
      <c r="N77" s="12">
        <f t="shared" si="0"/>
        <v>8.7184335024900843</v>
      </c>
      <c r="O77" s="12">
        <f t="shared" si="0"/>
        <v>8.1425791921204684</v>
      </c>
      <c r="P77" s="12">
        <f t="shared" si="0"/>
        <v>8.442358861883994</v>
      </c>
      <c r="Q77" s="12">
        <f t="shared" si="0"/>
        <v>8.2731424044875332</v>
      </c>
      <c r="R77" s="12">
        <f t="shared" si="0"/>
        <v>8.2073259480876537</v>
      </c>
      <c r="S77" s="12">
        <f t="shared" si="0"/>
        <v>7.6251758955771045</v>
      </c>
      <c r="T77" s="12">
        <f t="shared" si="0"/>
        <v>7.5074683872375827</v>
      </c>
      <c r="U77" s="12">
        <f t="shared" si="0"/>
        <v>7.2278591845887128</v>
      </c>
      <c r="V77" s="12">
        <f t="shared" si="0"/>
        <v>8.0486792889935952</v>
      </c>
      <c r="W77" s="12">
        <f t="shared" si="0"/>
        <v>8.3202380278233949</v>
      </c>
      <c r="X77" s="12">
        <f t="shared" si="0"/>
        <v>7.6507912605410135</v>
      </c>
      <c r="Y77" s="12">
        <f t="shared" si="0"/>
        <v>6.5900804305648153</v>
      </c>
      <c r="Z77" s="12">
        <f t="shared" si="0"/>
        <v>6.217717554775402</v>
      </c>
      <c r="AA77" s="12" t="e">
        <f t="shared" si="0"/>
        <v>#VALUE!</v>
      </c>
      <c r="AB77" s="12" t="e">
        <f t="shared" si="0"/>
        <v>#VALUE!</v>
      </c>
    </row>
    <row r="78" spans="1:28" x14ac:dyDescent="0.2">
      <c r="B78" t="s">
        <v>33</v>
      </c>
      <c r="D78" s="12">
        <f t="shared" si="1"/>
        <v>9.9187034998607473</v>
      </c>
      <c r="E78" s="12">
        <f t="shared" si="0"/>
        <v>10.738987555017736</v>
      </c>
      <c r="F78" s="12">
        <f t="shared" si="0"/>
        <v>9.8862465851583146</v>
      </c>
      <c r="G78" s="12">
        <f t="shared" si="0"/>
        <v>7.4339627069716139</v>
      </c>
      <c r="H78" s="12">
        <f t="shared" si="0"/>
        <v>6.6033757815982561</v>
      </c>
      <c r="I78" s="12">
        <f t="shared" si="0"/>
        <v>5.8440784612817884</v>
      </c>
      <c r="J78" s="12">
        <f t="shared" si="0"/>
        <v>5.6569838468847564</v>
      </c>
      <c r="K78" s="12">
        <f t="shared" si="0"/>
        <v>6.2895569620253164</v>
      </c>
      <c r="L78" s="12">
        <f t="shared" si="0"/>
        <v>6.7486457314059178</v>
      </c>
      <c r="M78" s="12">
        <f t="shared" si="0"/>
        <v>7.1288880610914509</v>
      </c>
      <c r="N78" s="12">
        <f t="shared" si="0"/>
        <v>6.9509821574024064</v>
      </c>
      <c r="O78" s="12">
        <f t="shared" si="0"/>
        <v>6.4036428740772227</v>
      </c>
      <c r="P78" s="12">
        <f t="shared" si="0"/>
        <v>6.1174779681531071</v>
      </c>
      <c r="Q78" s="12">
        <f t="shared" si="0"/>
        <v>6.4004077881798862</v>
      </c>
      <c r="R78" s="12">
        <f t="shared" si="0"/>
        <v>5.6458237611907052</v>
      </c>
      <c r="S78" s="12">
        <f t="shared" si="0"/>
        <v>5.5074176635905756</v>
      </c>
      <c r="T78" s="12">
        <f t="shared" si="0"/>
        <v>5.4536140701141429</v>
      </c>
      <c r="U78" s="12">
        <f t="shared" si="0"/>
        <v>5.3497132040475393</v>
      </c>
      <c r="V78" s="12">
        <f t="shared" si="0"/>
        <v>5.0463004856272438</v>
      </c>
      <c r="W78" s="12">
        <f t="shared" si="0"/>
        <v>5.4601568147695048</v>
      </c>
      <c r="X78" s="12">
        <f t="shared" si="0"/>
        <v>5.5178542575537248</v>
      </c>
      <c r="Y78" s="12">
        <f t="shared" si="0"/>
        <v>5.1509418632992494</v>
      </c>
      <c r="Z78" s="12" t="e">
        <f t="shared" si="0"/>
        <v>#VALUE!</v>
      </c>
      <c r="AA78" s="12" t="e">
        <f t="shared" si="0"/>
        <v>#VALUE!</v>
      </c>
      <c r="AB78" s="12" t="e">
        <f t="shared" si="0"/>
        <v>#VALUE!</v>
      </c>
    </row>
    <row r="79" spans="1:28" x14ac:dyDescent="0.2">
      <c r="B79" t="s">
        <v>35</v>
      </c>
      <c r="D79" s="12" t="e">
        <f t="shared" ref="D79:AB79" si="2">(D42/D62)*100</f>
        <v>#VALUE!</v>
      </c>
      <c r="E79" s="12" t="e">
        <f t="shared" si="2"/>
        <v>#VALUE!</v>
      </c>
      <c r="F79" s="12" t="e">
        <f t="shared" si="2"/>
        <v>#VALUE!</v>
      </c>
      <c r="G79" s="12">
        <f t="shared" si="2"/>
        <v>10.440505669229767</v>
      </c>
      <c r="H79" s="12">
        <f t="shared" si="2"/>
        <v>9.6208444552293138</v>
      </c>
      <c r="I79" s="12">
        <f t="shared" si="2"/>
        <v>8.1477989274559484</v>
      </c>
      <c r="J79" s="12">
        <f t="shared" si="2"/>
        <v>7.6545842217484008</v>
      </c>
      <c r="K79" s="12">
        <f t="shared" si="2"/>
        <v>7.483905869624019</v>
      </c>
      <c r="L79" s="12">
        <f t="shared" si="2"/>
        <v>7.5349333333333339</v>
      </c>
      <c r="M79" s="12">
        <f t="shared" si="2"/>
        <v>7.7057408762940494</v>
      </c>
      <c r="N79" s="12">
        <f t="shared" si="2"/>
        <v>8.1920702148288012</v>
      </c>
      <c r="O79" s="12">
        <f t="shared" si="2"/>
        <v>8.563143685631438</v>
      </c>
      <c r="P79" s="12">
        <f t="shared" si="2"/>
        <v>9.1550671550671545</v>
      </c>
      <c r="Q79" s="12">
        <f t="shared" si="2"/>
        <v>8.6183928826300011</v>
      </c>
      <c r="R79" s="12">
        <f t="shared" si="2"/>
        <v>7.8093049432511021</v>
      </c>
      <c r="S79" s="12">
        <f t="shared" si="2"/>
        <v>7.5427240977881258</v>
      </c>
      <c r="T79" s="12">
        <f t="shared" si="2"/>
        <v>7.6472195655144137</v>
      </c>
      <c r="U79" s="12">
        <f t="shared" si="2"/>
        <v>7.860546664269016</v>
      </c>
      <c r="V79" s="12">
        <f t="shared" si="2"/>
        <v>8.3564544708068631</v>
      </c>
      <c r="W79" s="12">
        <f t="shared" si="2"/>
        <v>8.7000205888408484</v>
      </c>
      <c r="X79" s="12">
        <f t="shared" si="2"/>
        <v>8.7905246988438837</v>
      </c>
      <c r="Y79" s="12">
        <f t="shared" si="2"/>
        <v>7.1308230140678965</v>
      </c>
      <c r="Z79" s="12" t="e">
        <f t="shared" si="2"/>
        <v>#VALUE!</v>
      </c>
      <c r="AA79" s="12" t="e">
        <f t="shared" si="2"/>
        <v>#VALUE!</v>
      </c>
      <c r="AB79" s="12" t="e">
        <f t="shared" si="2"/>
        <v>#VALUE!</v>
      </c>
    </row>
    <row r="80" spans="1:28" x14ac:dyDescent="0.2">
      <c r="B80" t="s">
        <v>37</v>
      </c>
      <c r="D80" s="12">
        <f t="shared" ref="D80:AB80" si="3">(D43/D63)*100</f>
        <v>10.10421846463732</v>
      </c>
      <c r="E80" s="12">
        <f t="shared" si="3"/>
        <v>10.109890706970701</v>
      </c>
      <c r="F80" s="12">
        <f t="shared" si="3"/>
        <v>9.777767273802592</v>
      </c>
      <c r="G80" s="12">
        <f t="shared" si="3"/>
        <v>9.324606389817907</v>
      </c>
      <c r="H80" s="12">
        <f t="shared" si="3"/>
        <v>9.0134964927751451</v>
      </c>
      <c r="I80" s="12">
        <f t="shared" si="3"/>
        <v>7.589319207991065</v>
      </c>
      <c r="J80" s="12">
        <f t="shared" si="3"/>
        <v>7.9715216023066704</v>
      </c>
      <c r="K80" s="12">
        <f t="shared" si="3"/>
        <v>8.6607886679762789</v>
      </c>
      <c r="L80" s="12">
        <f t="shared" si="3"/>
        <v>8.5950386913379155</v>
      </c>
      <c r="M80" s="12">
        <f t="shared" si="3"/>
        <v>8.8323522905504337</v>
      </c>
      <c r="N80" s="12">
        <f t="shared" si="3"/>
        <v>9.3251972527910265</v>
      </c>
      <c r="O80" s="12">
        <f t="shared" si="3"/>
        <v>9.5505926179588414</v>
      </c>
      <c r="P80" s="12">
        <f t="shared" si="3"/>
        <v>9.8826757197543351</v>
      </c>
      <c r="Q80" s="12">
        <f t="shared" si="3"/>
        <v>9.7419862144197484</v>
      </c>
      <c r="R80" s="12">
        <f t="shared" si="3"/>
        <v>9.7492148935309046</v>
      </c>
      <c r="S80" s="12">
        <f t="shared" si="3"/>
        <v>9.0178773787026305</v>
      </c>
      <c r="T80" s="12">
        <f t="shared" si="3"/>
        <v>9.0297450625792592</v>
      </c>
      <c r="U80" s="12">
        <f t="shared" si="3"/>
        <v>9.0365569359207889</v>
      </c>
      <c r="V80" s="12">
        <f t="shared" si="3"/>
        <v>9.3322495292340939</v>
      </c>
      <c r="W80" s="12">
        <f t="shared" si="3"/>
        <v>9.4426766312655293</v>
      </c>
      <c r="X80" s="12">
        <f t="shared" si="3"/>
        <v>9.1245713347266406</v>
      </c>
      <c r="Y80" s="12">
        <f t="shared" si="3"/>
        <v>7.8198804021334407</v>
      </c>
      <c r="Z80" s="12" t="e">
        <f t="shared" si="3"/>
        <v>#VALUE!</v>
      </c>
      <c r="AA80" s="12" t="e">
        <f t="shared" si="3"/>
        <v>#VALUE!</v>
      </c>
      <c r="AB80" s="12" t="e">
        <f t="shared" si="3"/>
        <v>#VALUE!</v>
      </c>
    </row>
    <row r="81" spans="1:28" x14ac:dyDescent="0.2">
      <c r="A81" s="11"/>
      <c r="B81" s="11" t="s">
        <v>38</v>
      </c>
      <c r="C81" s="11"/>
      <c r="D81" s="12" t="e">
        <f t="shared" ref="D81:AB81" si="4">(D44/D64)*100</f>
        <v>#VALUE!</v>
      </c>
      <c r="E81" s="12" t="e">
        <f t="shared" si="4"/>
        <v>#VALUE!</v>
      </c>
      <c r="F81" s="12" t="e">
        <f t="shared" si="4"/>
        <v>#VALUE!</v>
      </c>
      <c r="G81" s="12" t="e">
        <f t="shared" si="4"/>
        <v>#VALUE!</v>
      </c>
      <c r="H81" s="12" t="e">
        <f t="shared" si="4"/>
        <v>#VALUE!</v>
      </c>
      <c r="I81" s="12" t="e">
        <f t="shared" si="4"/>
        <v>#VALUE!</v>
      </c>
      <c r="J81" s="12" t="e">
        <f t="shared" si="4"/>
        <v>#VALUE!</v>
      </c>
      <c r="K81" s="12" t="e">
        <f t="shared" si="4"/>
        <v>#VALUE!</v>
      </c>
      <c r="L81" s="12" t="e">
        <f t="shared" si="4"/>
        <v>#VALUE!</v>
      </c>
      <c r="M81" s="12" t="e">
        <f t="shared" si="4"/>
        <v>#VALUE!</v>
      </c>
      <c r="N81" s="12" t="e">
        <f t="shared" si="4"/>
        <v>#VALUE!</v>
      </c>
      <c r="O81" s="12" t="e">
        <f t="shared" si="4"/>
        <v>#VALUE!</v>
      </c>
      <c r="P81" s="12" t="e">
        <f t="shared" si="4"/>
        <v>#VALUE!</v>
      </c>
      <c r="Q81" s="12">
        <f t="shared" si="4"/>
        <v>10.147342502084886</v>
      </c>
      <c r="R81" s="12">
        <f t="shared" si="4"/>
        <v>9.1403734771520213</v>
      </c>
      <c r="S81" s="12">
        <f t="shared" si="4"/>
        <v>9.126804031954789</v>
      </c>
      <c r="T81" s="12">
        <f t="shared" si="4"/>
        <v>9.1437932539818831</v>
      </c>
      <c r="U81" s="12">
        <f t="shared" si="4"/>
        <v>9.8587823450148147</v>
      </c>
      <c r="V81" s="12">
        <f t="shared" si="4"/>
        <v>10.112554693528747</v>
      </c>
      <c r="W81" s="12">
        <f t="shared" si="4"/>
        <v>10.173786179136926</v>
      </c>
      <c r="X81" s="12">
        <f t="shared" si="4"/>
        <v>10.107154835315306</v>
      </c>
      <c r="Y81" s="12">
        <f t="shared" si="4"/>
        <v>8.7934826835494508</v>
      </c>
      <c r="Z81" s="12">
        <f t="shared" si="4"/>
        <v>8.615825884916676</v>
      </c>
      <c r="AA81" s="12">
        <f t="shared" si="4"/>
        <v>8.9333037555309645</v>
      </c>
      <c r="AB81" s="12" t="e">
        <f t="shared" si="4"/>
        <v>#VALUE!</v>
      </c>
    </row>
    <row r="82" spans="1:28" x14ac:dyDescent="0.2">
      <c r="B82" t="s">
        <v>39</v>
      </c>
      <c r="D82" s="12">
        <f t="shared" ref="D82:AB82" si="5">(D45/D65)*100</f>
        <v>9.0240629423334973</v>
      </c>
      <c r="E82" s="12">
        <f t="shared" si="5"/>
        <v>9.362202912144939</v>
      </c>
      <c r="F82" s="12">
        <f t="shared" si="5"/>
        <v>9.3715627206015135</v>
      </c>
      <c r="G82" s="12">
        <f t="shared" si="5"/>
        <v>9.086741136474016</v>
      </c>
      <c r="H82" s="12">
        <f t="shared" si="5"/>
        <v>8.6645868974539599</v>
      </c>
      <c r="I82" s="12">
        <f t="shared" si="5"/>
        <v>8.573146916993041</v>
      </c>
      <c r="J82" s="12">
        <f t="shared" si="5"/>
        <v>8.2393259046778464</v>
      </c>
      <c r="K82" s="12">
        <f t="shared" si="5"/>
        <v>8.4943703912389736</v>
      </c>
      <c r="L82" s="12">
        <f t="shared" si="5"/>
        <v>8.9668652562117863</v>
      </c>
      <c r="M82" s="12">
        <f t="shared" si="5"/>
        <v>9.1895382439654387</v>
      </c>
      <c r="N82" s="12">
        <f t="shared" si="5"/>
        <v>9.0511057649863158</v>
      </c>
      <c r="O82" s="12">
        <f t="shared" si="5"/>
        <v>9.2870663114038834</v>
      </c>
      <c r="P82" s="12">
        <f t="shared" si="5"/>
        <v>8.2067661977222706</v>
      </c>
      <c r="Q82" s="12">
        <f t="shared" si="5"/>
        <v>7.7046262152944509</v>
      </c>
      <c r="R82" s="12">
        <f t="shared" si="5"/>
        <v>6.918751370337092</v>
      </c>
      <c r="S82" s="12">
        <f t="shared" si="5"/>
        <v>6.9961945297675827</v>
      </c>
      <c r="T82" s="12">
        <f t="shared" si="5"/>
        <v>6.5230137789504541</v>
      </c>
      <c r="U82" s="12">
        <f t="shared" si="5"/>
        <v>6.4114825080296924</v>
      </c>
      <c r="V82" s="12">
        <f t="shared" si="5"/>
        <v>6.7445244124572392</v>
      </c>
      <c r="W82" s="12">
        <f t="shared" si="5"/>
        <v>6.8180903960138028</v>
      </c>
      <c r="X82" s="12">
        <f t="shared" si="5"/>
        <v>6.8365515466432063</v>
      </c>
      <c r="Y82" s="12" t="e">
        <f t="shared" si="5"/>
        <v>#VALUE!</v>
      </c>
      <c r="Z82" s="12" t="e">
        <f t="shared" si="5"/>
        <v>#VALUE!</v>
      </c>
      <c r="AA82" s="12" t="e">
        <f t="shared" si="5"/>
        <v>#VALUE!</v>
      </c>
      <c r="AB82" s="12" t="e">
        <f t="shared" si="5"/>
        <v>#VALUE!</v>
      </c>
    </row>
    <row r="83" spans="1:28" x14ac:dyDescent="0.2">
      <c r="A83" s="11"/>
      <c r="B83" s="11" t="s">
        <v>41</v>
      </c>
      <c r="C83" s="11"/>
      <c r="D83" s="12" t="e">
        <f t="shared" ref="D83:AB83" si="6">(D46/D66)*100</f>
        <v>#VALUE!</v>
      </c>
      <c r="E83" s="12" t="e">
        <f t="shared" si="6"/>
        <v>#VALUE!</v>
      </c>
      <c r="F83" s="12" t="e">
        <f t="shared" si="6"/>
        <v>#VALUE!</v>
      </c>
      <c r="G83" s="12" t="e">
        <f t="shared" si="6"/>
        <v>#VALUE!</v>
      </c>
      <c r="H83" s="12" t="e">
        <f t="shared" si="6"/>
        <v>#VALUE!</v>
      </c>
      <c r="I83" s="12" t="e">
        <f t="shared" si="6"/>
        <v>#VALUE!</v>
      </c>
      <c r="J83" s="12" t="e">
        <f t="shared" si="6"/>
        <v>#VALUE!</v>
      </c>
      <c r="K83" s="12" t="e">
        <f t="shared" si="6"/>
        <v>#VALUE!</v>
      </c>
      <c r="L83" s="12" t="e">
        <f t="shared" si="6"/>
        <v>#VALUE!</v>
      </c>
      <c r="M83" s="12" t="e">
        <f t="shared" si="6"/>
        <v>#VALUE!</v>
      </c>
      <c r="N83" s="12" t="e">
        <f t="shared" si="6"/>
        <v>#VALUE!</v>
      </c>
      <c r="O83" s="12" t="e">
        <f t="shared" si="6"/>
        <v>#VALUE!</v>
      </c>
      <c r="P83" s="12">
        <f t="shared" si="6"/>
        <v>8.1321528416099511</v>
      </c>
      <c r="Q83" s="12">
        <f t="shared" si="6"/>
        <v>7.5742544426268781</v>
      </c>
      <c r="R83" s="12">
        <f t="shared" si="6"/>
        <v>6.9746235214423429</v>
      </c>
      <c r="S83" s="12">
        <f t="shared" si="6"/>
        <v>6.8688847400399959</v>
      </c>
      <c r="T83" s="12">
        <f t="shared" si="6"/>
        <v>6.8679914512643618</v>
      </c>
      <c r="U83" s="12">
        <f t="shared" si="6"/>
        <v>7.1213177638134031</v>
      </c>
      <c r="V83" s="12">
        <f t="shared" si="6"/>
        <v>7.3638294267041546</v>
      </c>
      <c r="W83" s="12">
        <f t="shared" si="6"/>
        <v>7.6287481211324764</v>
      </c>
      <c r="X83" s="12">
        <f t="shared" si="6"/>
        <v>7.3823208198656358</v>
      </c>
      <c r="Y83" s="12" t="e">
        <f t="shared" si="6"/>
        <v>#VALUE!</v>
      </c>
      <c r="Z83" s="12" t="e">
        <f t="shared" si="6"/>
        <v>#VALUE!</v>
      </c>
      <c r="AA83" s="12" t="e">
        <f t="shared" si="6"/>
        <v>#VALUE!</v>
      </c>
      <c r="AB83" s="12" t="e">
        <f t="shared" si="6"/>
        <v>#VALUE!</v>
      </c>
    </row>
    <row r="84" spans="1:28" x14ac:dyDescent="0.2">
      <c r="B84" t="s">
        <v>42</v>
      </c>
      <c r="D84" s="12" t="e">
        <f t="shared" ref="D84:AB84" si="7">(D47/D67)*100</f>
        <v>#VALUE!</v>
      </c>
      <c r="E84" s="12" t="e">
        <f t="shared" si="7"/>
        <v>#VALUE!</v>
      </c>
      <c r="F84" s="12" t="e">
        <f t="shared" si="7"/>
        <v>#VALUE!</v>
      </c>
      <c r="G84" s="12" t="e">
        <f t="shared" si="7"/>
        <v>#VALUE!</v>
      </c>
      <c r="H84" s="12" t="e">
        <f t="shared" si="7"/>
        <v>#VALUE!</v>
      </c>
      <c r="I84" s="12">
        <f t="shared" si="7"/>
        <v>5.8893853959928553</v>
      </c>
      <c r="J84" s="12">
        <f t="shared" si="7"/>
        <v>6.7448951142269582</v>
      </c>
      <c r="K84" s="12">
        <f t="shared" si="7"/>
        <v>7.5262976113175739</v>
      </c>
      <c r="L84" s="12">
        <f t="shared" si="7"/>
        <v>7.7407000860341499</v>
      </c>
      <c r="M84" s="12">
        <f t="shared" si="7"/>
        <v>7.7162920825168086</v>
      </c>
      <c r="N84" s="12">
        <f t="shared" si="7"/>
        <v>8.0383738661862765</v>
      </c>
      <c r="O84" s="12">
        <f t="shared" si="7"/>
        <v>8.6941720082247596</v>
      </c>
      <c r="P84" s="12">
        <f t="shared" si="7"/>
        <v>8.5465693966797716</v>
      </c>
      <c r="Q84" s="12">
        <f t="shared" si="7"/>
        <v>8.0646596710382603</v>
      </c>
      <c r="R84" s="12">
        <f t="shared" si="7"/>
        <v>7.4536652439199065</v>
      </c>
      <c r="S84" s="12">
        <f t="shared" si="7"/>
        <v>7.2440720870678117</v>
      </c>
      <c r="T84" s="12">
        <f t="shared" si="7"/>
        <v>6.9936116968444058</v>
      </c>
      <c r="U84" s="12">
        <f t="shared" si="7"/>
        <v>7.5015481832543447</v>
      </c>
      <c r="V84" s="12">
        <f t="shared" si="7"/>
        <v>7.6845487148834435</v>
      </c>
      <c r="W84" s="12">
        <f t="shared" si="7"/>
        <v>8.0097107566239227</v>
      </c>
      <c r="X84" s="12">
        <f t="shared" si="7"/>
        <v>8.390422929045787</v>
      </c>
      <c r="Y84" s="12" t="e">
        <f t="shared" si="7"/>
        <v>#VALUE!</v>
      </c>
      <c r="Z84" s="12" t="e">
        <f t="shared" si="7"/>
        <v>#VALUE!</v>
      </c>
      <c r="AA84" s="12" t="e">
        <f t="shared" si="7"/>
        <v>#VALUE!</v>
      </c>
      <c r="AB84" s="12" t="e">
        <f t="shared" si="7"/>
        <v>#VALUE!</v>
      </c>
    </row>
    <row r="85" spans="1:28" s="11" customFormat="1" x14ac:dyDescent="0.2">
      <c r="B85" s="11" t="s">
        <v>34</v>
      </c>
      <c r="D85" s="11">
        <f t="shared" ref="D85:AB85" si="8">(D41/D61)*100</f>
        <v>5.9808474291595433</v>
      </c>
      <c r="E85" s="11">
        <f t="shared" si="8"/>
        <v>6.2287086239613076</v>
      </c>
      <c r="F85" s="11">
        <f t="shared" si="8"/>
        <v>6.3073476664333796</v>
      </c>
      <c r="G85" s="11">
        <f t="shared" si="8"/>
        <v>6.1381302424416733</v>
      </c>
      <c r="H85" s="11">
        <f t="shared" si="8"/>
        <v>5.531755585772582</v>
      </c>
      <c r="I85" s="11">
        <f t="shared" si="8"/>
        <v>5.1638070579649984</v>
      </c>
      <c r="J85" s="11">
        <f t="shared" si="8"/>
        <v>5.2463063355457935</v>
      </c>
      <c r="K85" s="11">
        <f t="shared" si="8"/>
        <v>5.2643392865876013</v>
      </c>
      <c r="L85" s="11">
        <f t="shared" si="8"/>
        <v>5.2643584678126789</v>
      </c>
      <c r="M85" s="11">
        <f t="shared" si="8"/>
        <v>5.1386606656066149</v>
      </c>
      <c r="N85" s="11">
        <f t="shared" si="8"/>
        <v>5.5140267208435976</v>
      </c>
      <c r="O85" s="11">
        <f t="shared" si="8"/>
        <v>5.8762782600527999</v>
      </c>
      <c r="P85" s="11">
        <f t="shared" si="8"/>
        <v>6.1011942594745197</v>
      </c>
      <c r="Q85" s="11">
        <f t="shared" si="8"/>
        <v>5.9354609557290354</v>
      </c>
      <c r="R85" s="11">
        <f t="shared" si="8"/>
        <v>5.4762752099368459</v>
      </c>
      <c r="S85" s="11">
        <f t="shared" si="8"/>
        <v>5.3537288748063006</v>
      </c>
      <c r="T85" s="11">
        <f t="shared" si="8"/>
        <v>5.261204045780925</v>
      </c>
      <c r="U85" s="11">
        <f t="shared" si="8"/>
        <v>5.3572451327297648</v>
      </c>
      <c r="V85" s="11">
        <f t="shared" si="8"/>
        <v>5.3270214511744971</v>
      </c>
      <c r="W85" s="11">
        <f t="shared" si="8"/>
        <v>5.5613440989215936</v>
      </c>
      <c r="X85" s="11">
        <f t="shared" si="8"/>
        <v>5.6081771368123761</v>
      </c>
      <c r="Y85" s="11">
        <f t="shared" si="8"/>
        <v>4.6454405988451359</v>
      </c>
      <c r="Z85" s="11">
        <f t="shared" si="8"/>
        <v>4.8341525878805403</v>
      </c>
      <c r="AA85" s="11" t="e">
        <f t="shared" si="8"/>
        <v>#VALUE!</v>
      </c>
      <c r="AB85" s="11" t="e">
        <f t="shared" si="8"/>
        <v>#VALUE!</v>
      </c>
    </row>
    <row r="86" spans="1:28" s="10" customFormat="1" x14ac:dyDescent="0.2">
      <c r="B86" s="10" t="s">
        <v>45</v>
      </c>
      <c r="Q86" s="10">
        <f>AVERAGE(Q74:Q84)</f>
        <v>8.5053148168354937</v>
      </c>
      <c r="R86" s="10">
        <f t="shared" ref="R86:X86" si="9">AVERAGE(R74:R84)</f>
        <v>7.9563919680193287</v>
      </c>
      <c r="S86" s="10">
        <f t="shared" si="9"/>
        <v>7.7596954341282149</v>
      </c>
      <c r="T86" s="10">
        <f t="shared" si="9"/>
        <v>7.7042851608303664</v>
      </c>
      <c r="U86" s="10">
        <f t="shared" si="9"/>
        <v>7.8882881885633118</v>
      </c>
      <c r="V86" s="10">
        <f t="shared" si="9"/>
        <v>8.0065092461137777</v>
      </c>
      <c r="W86" s="10">
        <f t="shared" si="9"/>
        <v>8.2639761712241064</v>
      </c>
      <c r="X86" s="10">
        <f t="shared" si="9"/>
        <v>8.2735873887243585</v>
      </c>
    </row>
    <row r="87" spans="1:28" s="10" customFormat="1" x14ac:dyDescent="0.2">
      <c r="B87" s="10" t="s">
        <v>46</v>
      </c>
      <c r="Q87" s="10">
        <f>MEDIAN(Q74:Q85)</f>
        <v>8.1689010377628968</v>
      </c>
      <c r="R87" s="10">
        <f t="shared" ref="R87:X87" si="10">MEDIAN(R74:R85)</f>
        <v>8.0083154456693784</v>
      </c>
      <c r="S87" s="10">
        <f t="shared" si="10"/>
        <v>7.5839499966826152</v>
      </c>
      <c r="T87" s="10">
        <f t="shared" si="10"/>
        <v>7.5773439763759978</v>
      </c>
      <c r="U87" s="10">
        <f t="shared" si="10"/>
        <v>7.6810474237616804</v>
      </c>
      <c r="V87" s="10">
        <f t="shared" si="10"/>
        <v>8.0750992196110545</v>
      </c>
      <c r="W87" s="10">
        <f t="shared" si="10"/>
        <v>8.344209998417206</v>
      </c>
      <c r="X87" s="10">
        <f t="shared" si="10"/>
        <v>8.4721627031888183</v>
      </c>
    </row>
  </sheetData>
  <mergeCells count="27">
    <mergeCell ref="A54:B54"/>
    <mergeCell ref="A51:B51"/>
    <mergeCell ref="C51:AA51"/>
    <mergeCell ref="A52:B52"/>
    <mergeCell ref="C52:AA52"/>
    <mergeCell ref="A53:B53"/>
    <mergeCell ref="C53:AA53"/>
    <mergeCell ref="A5:B5"/>
    <mergeCell ref="C5:G5"/>
    <mergeCell ref="A6:B6"/>
    <mergeCell ref="C6:G6"/>
    <mergeCell ref="A9:B9"/>
    <mergeCell ref="C9:G9"/>
    <mergeCell ref="A2:B2"/>
    <mergeCell ref="C2:G2"/>
    <mergeCell ref="A3:B3"/>
    <mergeCell ref="C3:G3"/>
    <mergeCell ref="A4:B4"/>
    <mergeCell ref="C4:G4"/>
    <mergeCell ref="A11:B11"/>
    <mergeCell ref="C11:G11"/>
    <mergeCell ref="A12:B12"/>
    <mergeCell ref="C12:G12"/>
    <mergeCell ref="A7:B7"/>
    <mergeCell ref="C7:G7"/>
    <mergeCell ref="A10:B10"/>
    <mergeCell ref="C10:G10"/>
  </mergeCells>
  <hyperlinks>
    <hyperlink ref="A56" r:id="rId1" tooltip="Click once to display linked information. Click and hold to select this cell." display="http://stats.oecd.org/OECDStat_Metadata/ShowMetadata.ashx?Dataset=SNA_TABLE1&amp;Coords=[LOCATION].[AUS]&amp;ShowOnWeb=true&amp;Lang=en"/>
    <hyperlink ref="A57" r:id="rId2" tooltip="Click once to display linked information. Click and hold to select this cell." display="http://stats.oecd.org/OECDStat_Metadata/ShowMetadata.ashx?Dataset=SNA_TABLE1&amp;Coords=[LOCATION].[AUT]&amp;ShowOnWeb=true&amp;Lang=en"/>
    <hyperlink ref="A58" r:id="rId3" tooltip="Click once to display linked information. Click and hold to select this cell." display="http://stats.oecd.org/OECDStat_Metadata/ShowMetadata.ashx?Dataset=SNA_TABLE1&amp;Coords=[LOCATION].[BEL]&amp;ShowOnWeb=true&amp;Lang=en"/>
    <hyperlink ref="A59" r:id="rId4" tooltip="Click once to display linked information. Click and hold to select this cell." display="http://stats.oecd.org/OECDStat_Metadata/ShowMetadata.ashx?Dataset=SNA_TABLE1&amp;Coords=[LOCATION].[DNK]&amp;ShowOnWeb=true&amp;Lang=en"/>
    <hyperlink ref="A60" r:id="rId5" tooltip="Click once to display linked information. Click and hold to select this cell." display="http://stats.oecd.org/OECDStat_Metadata/ShowMetadata.ashx?Dataset=SNA_TABLE1&amp;Coords=[LOCATION].[FIN]&amp;ShowOnWeb=true&amp;Lang=en"/>
    <hyperlink ref="A61" r:id="rId6" tooltip="Click once to display linked information. Click and hold to select this cell." display="http://stats.oecd.org/OECDStat_Metadata/ShowMetadata.ashx?Dataset=SNA_TABLE1&amp;Coords=[LOCATION].[FRA]&amp;ShowOnWeb=true&amp;Lang=en"/>
    <hyperlink ref="A62" r:id="rId7" tooltip="Click once to display linked information. Click and hold to select this cell." display="http://stats.oecd.org/OECDStat_Metadata/ShowMetadata.ashx?Dataset=SNA_TABLE1&amp;Coords=[LOCATION].[DEU]&amp;ShowOnWeb=true&amp;Lang=en"/>
    <hyperlink ref="A63" r:id="rId8" tooltip="Click once to display linked information. Click and hold to select this cell." display="http://stats.oecd.org/OECDStat_Metadata/ShowMetadata.ashx?Dataset=SNA_TABLE1&amp;Coords=[LOCATION].[ITA]&amp;ShowOnWeb=true&amp;Lang=en"/>
    <hyperlink ref="A64" r:id="rId9" tooltip="Click once to display linked information. Click and hold to select this cell." display="http://stats.oecd.org/OECDStat_Metadata/ShowMetadata.ashx?Dataset=SNA_TABLE1&amp;Coords=[LOCATION].[JPN]&amp;ShowOnWeb=true&amp;Lang=en"/>
    <hyperlink ref="A65" r:id="rId10" tooltip="Click once to display linked information. Click and hold to select this cell." display="http://stats.oecd.org/OECDStat_Metadata/ShowMetadata.ashx?Dataset=SNA_TABLE1&amp;Coords=[LOCATION].[NLD]&amp;ShowOnWeb=true&amp;Lang=en"/>
    <hyperlink ref="A66" r:id="rId11" tooltip="Click once to display linked information. Click and hold to select this cell." display="http://stats.oecd.org/OECDStat_Metadata/ShowMetadata.ashx?Dataset=SNA_TABLE1&amp;Coords=[LOCATION].[ESP]&amp;ShowOnWeb=true&amp;Lang=en"/>
    <hyperlink ref="A67" r:id="rId12" tooltip="Click once to display linked information. Click and hold to select this cell." display="http://stats.oecd.org/OECDStat_Metadata/ShowMetadata.ashx?Dataset=SNA_TABLE1&amp;Coords=[LOCATION].[SWE]&amp;ShowOnWeb=true&amp;Lang=en"/>
    <hyperlink ref="C2" r:id="rId13" tooltip="Click once to display linked information. Click and hold to select this cell." display="http://stats.oecd.org/OECDStat_Metadata/ShowMetadata.ashx?Dataset=SNA_TABLE8&amp;Coords=[LOCATION].[AUS]&amp;ShowOnWeb=true&amp;Lang=en"/>
    <hyperlink ref="C9" r:id="rId14" tooltip="Click once to display linked information. Click and hold to select this cell." display="http://stats.oecd.org/OECDStat_Metadata/ShowMetadata.ashx?Dataset=SNA_TABLE8&amp;Coords=[LOCATION].[AUS]&amp;ShowOnWeb=true&amp;Lang=en"/>
  </hyperlinks>
  <pageMargins left="0.7" right="0.7" top="0.75" bottom="0.75" header="0.3" footer="0.3"/>
  <pageSetup paperSize="9" orientation="portrait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investissement M&amp;E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2013-12-08T17:49:48Z</dcterms:created>
  <dcterms:modified xsi:type="dcterms:W3CDTF">2014-06-02T09:12:04Z</dcterms:modified>
</cp:coreProperties>
</file>