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ique investissement total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4" i="2"/>
  <c r="AA19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4" i="2"/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B21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B20" i="2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61" i="1"/>
  <c r="A1" i="1"/>
</calcChain>
</file>

<file path=xl/comments1.xml><?xml version="1.0" encoding="utf-8"?>
<comments xmlns="http://schemas.openxmlformats.org/spreadsheetml/2006/main">
  <authors>
    <author>OECD.Stat</author>
  </authors>
  <commentList>
    <comment ref="AA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1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1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1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3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4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<sst xmlns="http://schemas.openxmlformats.org/spreadsheetml/2006/main" count="301" uniqueCount="65">
  <si>
    <t>&lt;?xml version="1.0"?&gt;&lt;WebTableParameter xmlns:xsd="http://www.w3.org/2001/XMLSchema" xmlns:xsi="http://www.w3.org/2001/XMLSchema-instance" xmlns=""&gt;&lt;DataTable Code="SNA_TABLE1" HasMetadata="true"&gt;&lt;Name LocaleIsoCode="en"&gt;1. Gross domestic product (GDP)&lt;/Name&gt;&lt;Dimension Code="LOCATION" CommonCode="LOCATION" Display="labels"&gt;&lt;Name LocaleIsoCode="en"&gt;Country&lt;/Name&gt;&lt;Member Code="AUS" HasMetadata="true" HasOnlyUnitMetadata="false"&gt;&lt;Name LocaleIsoCode="en"&gt;Australia&lt;/Name&gt;&lt;/Member&gt;&lt;Member Code="AUT" HasMetadata="true" HasOnlyUnitMetadata="false"&gt;&lt;Name LocaleIsoCode="en"&gt;Austria&lt;/Name&gt;&lt;/Member&gt;&lt;Member Code="BEL" HasMetadata="true" HasOnlyUnitMetadata="false"&gt;&lt;Name LocaleIsoCode="en"&gt;Belgium&lt;/Name&gt;&lt;/Member&gt;&lt;Member Code="CAN" HasMetadata="true" HasOnlyUnitMetadata="false"&gt;&lt;Name LocaleIsoCode="en"&gt;Canada&lt;/Name&gt;&lt;/Member&gt;&lt;Member Code="DNK" HasMetadata="true" HasOnlyUnitMetadata="false"&gt;&lt;Name LocaleIsoCode="en"&gt;Denmark&lt;/Name&gt;&lt;/Member&gt;&lt;Member Code="FIN" HasMetadata="true" HasOnlyUnitMetadata="false"&gt;&lt;Name LocaleIsoCode="en"&gt;Finland&lt;/Name&gt;&lt;/Member&gt;&lt;Member Code="FRA" HasMetadata="true" HasOnlyUnitMetadata="false"&gt;&lt;Name LocaleIsoCode="en"&gt;France&lt;/Name&gt;&lt;/Member&gt;&lt;Member Code="DEU" HasMetadata="true" HasOnlyUnitMetadata="false"&gt;&lt;Name LocaleIsoCode="en"&gt;Germany&lt;/Name&gt;&lt;/Member&gt;&lt;Member Code="GRC" HasMetadata="true" HasOnlyUnitMetadata="false"&gt;&lt;Name LocaleIsoCode="en"&gt;Greece&lt;/Name&gt;&lt;/Member&gt;&lt;Member Code="ITA" HasMetadata="true" HasOnlyUnitMetadata="false"&gt;&lt;Name LocaleIsoCode="en"&gt;Italy&lt;/Name&gt;&lt;/Member&gt;&lt;Member Code="JPN" HasMetadata="true" HasOnlyUnitMetadata="false"&gt;&lt;Name LocaleIsoCode="en"&gt;Japan&lt;/Name&gt;&lt;/Member&gt;&lt;Member Code="NLD" HasMetadata="true" HasOnlyUnitMetadata="false"&gt;&lt;Name LocaleIsoCode="en"&gt;Netherlands&lt;/Name&gt;&lt;/Member&gt;&lt;Member Code="NZL" HasMetadata="true" HasOnlyUnitMetadata="false"&gt;&lt;Name LocaleIsoCode="en"&gt;New Zealand&lt;/Name&gt;&lt;/Member&gt;&lt;Member Code="ESP" HasMetadata="true" HasOnlyUnitMetadata="false"&gt;&lt;Name LocaleIsoCode="en"&gt;Spain&lt;/Name&gt;&lt;/Member&gt;&lt;Member Code="SWE" HasMetadata="true" HasOnlyUnitMetadata="false"&gt;&lt;Name LocaleIsoCode="en"&gt;Sweden&lt;/Name&gt;&lt;/Member&gt;&lt;Member Code="GBR" HasOnlyUnitMetadata="false"&gt;&lt;Name LocaleIsoCode="en"&gt;United Kingdom&lt;/Name&gt;&lt;/Member&gt;&lt;/Dimension&gt;&lt;Dimension Code="TRANSACT" Display="codesandlabels"&gt;&lt;Name LocaleIsoCode="en"&gt;Transaction&lt;/Name&gt;&lt;Member Code="B1_GE" HasOnlyUnitMetadata="false"&gt;&lt;Name LocaleIsoCode="en"&gt;Gross domestic product (expenditure approach)&lt;/Name&gt;&lt;ChildMember Code="P5" HasOnlyUnitMetadata="false"&gt;&lt;Name LocaleIsoCode="en"&gt;Gross capital formation&lt;/Name&gt;&lt;ChildMember Code="P51" HasOnlyUnitMetadata="false" IsDisplayed="true"&gt;&lt;Name LocaleIsoCode="en"&gt;Gross fixed capital formation&lt;/Name&gt;&lt;/ChildMember&gt;&lt;/ChildMember&gt;&lt;/Member&gt;&lt;/Dimension&gt;&lt;Dimension Code="MEASURE" Display="codesandlabels"&gt;&lt;Name LocaleIsoCode="en"&gt;Measure&lt;/Name&gt;&lt;Member Code="C"&gt;&lt;Name LocaleIsoCode="en"&gt;National currency, current prices, millions&lt;/Name&gt;&lt;/Member&gt;&lt;Member Code="V"&gt;&lt;Name LocaleIsoCode="en"&gt;National currency, constant prices, national base year, millions&lt;/Name&gt;&lt;/Member&gt;&lt;Member Code="VOB"&gt;&lt;Name LocaleIsoCode="en"&gt;National currency, constant prices, OECD base year, millions&lt;/Name&gt;&lt;/Member&gt;&lt;Member Code="CPC"&gt;&lt;Name LocaleIsoCode="en"&gt;US $, current prices, current PPPs, millions&lt;/Name&gt;&lt;/Member&gt;&lt;Member Code="VPVOB"&gt;&lt;Name LocaleIsoCode="en"&gt;US $, constant prices, constant PPPs, OECD base year, millions&lt;/Name&gt;&lt;/Member&gt;&lt;/Dimension&gt;&lt;Dimension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LocaleIsoCode="en"&gt;2012&lt;/Name&gt;&lt;/Member&gt;&lt;/Dimension&gt;&lt;WBOSInformations&gt;&lt;TimeDimension WebTreeWasUsed="false"&gt;&lt;StartCodes Annual="1988" /&gt;&lt;EndCodes Annual="2012"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Code="MEASURE" /&gt;&lt;Dimension Code="FREQUENCY" CommonCode="FREQUENCY" /&gt;&lt;Dimension Code="TRANSACT"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</si>
  <si>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1. Gross domestic product (GDP)</t>
  </si>
  <si>
    <t>Measure</t>
  </si>
  <si>
    <t>C: National currency, current prices, millions</t>
  </si>
  <si>
    <t>Frequency</t>
  </si>
  <si>
    <t>Annual</t>
  </si>
  <si>
    <t>Transaction</t>
  </si>
  <si>
    <t>P51: Gross fixed capital formation</t>
  </si>
  <si>
    <t>Time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</si>
  <si>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</si>
  <si>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</si>
  <si>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</si>
  <si>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</si>
  <si>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</si>
  <si>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</si>
  <si>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</si>
  <si>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</si>
  <si>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</si>
  <si>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</si>
  <si>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</si>
  <si>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</si>
  <si>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</si>
  <si>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</si>
  <si>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</si>
  <si>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</si>
  <si>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</si>
  <si>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</si>
  <si>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</si>
  <si>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</si>
  <si>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</si>
  <si>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</si>
  <si>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</si>
  <si>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</si>
  <si>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</si>
  <si>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Country</t>
  </si>
  <si>
    <t/>
  </si>
  <si>
    <t>Australia</t>
  </si>
  <si>
    <t>i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</si>
  <si>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</si>
  <si>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</si>
  <si>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</si>
  <si>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</si>
  <si>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</si>
  <si>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</si>
  <si>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</si>
  <si>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</si>
  <si>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</si>
  <si>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</si>
  <si>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</si>
  <si>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</si>
  <si>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</si>
  <si>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</si>
  <si>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</si>
  <si>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data extracted on 24 Dec 2013 11:39 UTC (GMT) from OECD.Stat</t>
  </si>
  <si>
    <t>Legend:</t>
  </si>
  <si>
    <t>E:</t>
  </si>
  <si>
    <t>Estimated value</t>
  </si>
  <si>
    <t>B1_GE: Gross domestic product (expenditure approach)</t>
  </si>
  <si>
    <t>Moyenne</t>
  </si>
  <si>
    <t>Médiane</t>
  </si>
  <si>
    <t>Rang 1988</t>
  </si>
  <si>
    <t>Rang 2012</t>
  </si>
  <si>
    <t>Performance</t>
  </si>
  <si>
    <t>Meilleures performances</t>
  </si>
  <si>
    <t>Belgique (+11), France (+9)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</si>
</sst>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8"/>
      <color rgb="FFFFFFFF"/>
      <name val="Verdana"/>
      <family val="2"/>
    </font>
    <font>
      <b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A1E3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38" borderId="0" xfId="0" applyFill="1"/>
    <xf numFmtId="0" fontId="0" fillId="39" borderId="0" xfId="0" applyFill="1"/>
    <xf numFmtId="0" fontId="21" fillId="34" borderId="10" xfId="0" applyNumberFormat="1" applyFont="1" applyFill="1" applyBorder="1" applyAlignment="1">
      <alignment horizontal="center" vertical="top" wrapText="1"/>
    </xf>
    <xf numFmtId="1" fontId="27" fillId="40" borderId="10" xfId="0" applyNumberFormat="1" applyFont="1" applyFill="1" applyBorder="1" applyAlignment="1">
      <alignment horizontal="center" vertical="top" wrapText="1"/>
    </xf>
    <xf numFmtId="1" fontId="27" fillId="40" borderId="14" xfId="0" applyNumberFormat="1" applyFont="1" applyFill="1" applyBorder="1" applyAlignment="1">
      <alignment horizontal="center" vertical="top" wrapText="1"/>
    </xf>
    <xf numFmtId="1" fontId="27" fillId="40" borderId="15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28" fillId="0" borderId="0" xfId="0" applyFont="1"/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>
                <a:effectLst/>
              </a:rPr>
              <a:t>Part de la FBCF dans le PIB en pourcentage - données OCDE - 16 pays</a:t>
            </a:r>
            <a:endParaRPr lang="fr-F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investissement total'!$A$26:$A$400</c:f>
              <c:numCache>
                <c:formatCode>General</c:formatCode>
                <c:ptCount val="375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 formatCode="0">
                  <c:v>1989</c:v>
                </c:pt>
                <c:pt idx="16" formatCode="0">
                  <c:v>1989</c:v>
                </c:pt>
                <c:pt idx="17" formatCode="0">
                  <c:v>1989</c:v>
                </c:pt>
                <c:pt idx="18" formatCode="0">
                  <c:v>1989</c:v>
                </c:pt>
                <c:pt idx="19" formatCode="0">
                  <c:v>1989</c:v>
                </c:pt>
                <c:pt idx="20" formatCode="0">
                  <c:v>1989</c:v>
                </c:pt>
                <c:pt idx="21" formatCode="0">
                  <c:v>1989</c:v>
                </c:pt>
                <c:pt idx="22" formatCode="0">
                  <c:v>1989</c:v>
                </c:pt>
                <c:pt idx="23" formatCode="0">
                  <c:v>1989</c:v>
                </c:pt>
                <c:pt idx="24" formatCode="0">
                  <c:v>1989</c:v>
                </c:pt>
                <c:pt idx="25" formatCode="0">
                  <c:v>1989</c:v>
                </c:pt>
                <c:pt idx="26" formatCode="0">
                  <c:v>1989</c:v>
                </c:pt>
                <c:pt idx="27" formatCode="0">
                  <c:v>1989</c:v>
                </c:pt>
                <c:pt idx="28" formatCode="0">
                  <c:v>1989</c:v>
                </c:pt>
                <c:pt idx="29" formatCode="0">
                  <c:v>1989</c:v>
                </c:pt>
                <c:pt idx="30" formatCode="0">
                  <c:v>1990</c:v>
                </c:pt>
                <c:pt idx="31" formatCode="0">
                  <c:v>1990</c:v>
                </c:pt>
                <c:pt idx="32" formatCode="0">
                  <c:v>1990</c:v>
                </c:pt>
                <c:pt idx="33" formatCode="0">
                  <c:v>1990</c:v>
                </c:pt>
                <c:pt idx="34" formatCode="0">
                  <c:v>1990</c:v>
                </c:pt>
                <c:pt idx="35" formatCode="0">
                  <c:v>1990</c:v>
                </c:pt>
                <c:pt idx="36" formatCode="0">
                  <c:v>1990</c:v>
                </c:pt>
                <c:pt idx="37" formatCode="0">
                  <c:v>1990</c:v>
                </c:pt>
                <c:pt idx="38" formatCode="0">
                  <c:v>1990</c:v>
                </c:pt>
                <c:pt idx="39" formatCode="0">
                  <c:v>1990</c:v>
                </c:pt>
                <c:pt idx="40" formatCode="0">
                  <c:v>1990</c:v>
                </c:pt>
                <c:pt idx="41" formatCode="0">
                  <c:v>1990</c:v>
                </c:pt>
                <c:pt idx="42" formatCode="0">
                  <c:v>1990</c:v>
                </c:pt>
                <c:pt idx="43" formatCode="0">
                  <c:v>1990</c:v>
                </c:pt>
                <c:pt idx="44" formatCode="0">
                  <c:v>1990</c:v>
                </c:pt>
                <c:pt idx="45" formatCode="0">
                  <c:v>1991</c:v>
                </c:pt>
                <c:pt idx="46" formatCode="0">
                  <c:v>1991</c:v>
                </c:pt>
                <c:pt idx="47" formatCode="0">
                  <c:v>1991</c:v>
                </c:pt>
                <c:pt idx="48" formatCode="0">
                  <c:v>1991</c:v>
                </c:pt>
                <c:pt idx="49" formatCode="0">
                  <c:v>1991</c:v>
                </c:pt>
                <c:pt idx="50" formatCode="0">
                  <c:v>1991</c:v>
                </c:pt>
                <c:pt idx="51" formatCode="0">
                  <c:v>1991</c:v>
                </c:pt>
                <c:pt idx="52" formatCode="0">
                  <c:v>1991</c:v>
                </c:pt>
                <c:pt idx="53" formatCode="0">
                  <c:v>1991</c:v>
                </c:pt>
                <c:pt idx="54" formatCode="0">
                  <c:v>1991</c:v>
                </c:pt>
                <c:pt idx="55" formatCode="0">
                  <c:v>1991</c:v>
                </c:pt>
                <c:pt idx="56" formatCode="0">
                  <c:v>1991</c:v>
                </c:pt>
                <c:pt idx="57" formatCode="0">
                  <c:v>1991</c:v>
                </c:pt>
                <c:pt idx="58" formatCode="0">
                  <c:v>1991</c:v>
                </c:pt>
                <c:pt idx="59" formatCode="0">
                  <c:v>1991</c:v>
                </c:pt>
                <c:pt idx="60" formatCode="0">
                  <c:v>1992</c:v>
                </c:pt>
                <c:pt idx="61" formatCode="0">
                  <c:v>1992</c:v>
                </c:pt>
                <c:pt idx="62" formatCode="0">
                  <c:v>1992</c:v>
                </c:pt>
                <c:pt idx="63" formatCode="0">
                  <c:v>1992</c:v>
                </c:pt>
                <c:pt idx="64" formatCode="0">
                  <c:v>1992</c:v>
                </c:pt>
                <c:pt idx="65" formatCode="0">
                  <c:v>1992</c:v>
                </c:pt>
                <c:pt idx="66" formatCode="0">
                  <c:v>1992</c:v>
                </c:pt>
                <c:pt idx="67" formatCode="0">
                  <c:v>1992</c:v>
                </c:pt>
                <c:pt idx="68" formatCode="0">
                  <c:v>1992</c:v>
                </c:pt>
                <c:pt idx="69" formatCode="0">
                  <c:v>1992</c:v>
                </c:pt>
                <c:pt idx="70" formatCode="0">
                  <c:v>1992</c:v>
                </c:pt>
                <c:pt idx="71" formatCode="0">
                  <c:v>1992</c:v>
                </c:pt>
                <c:pt idx="72" formatCode="0">
                  <c:v>1992</c:v>
                </c:pt>
                <c:pt idx="73" formatCode="0">
                  <c:v>1992</c:v>
                </c:pt>
                <c:pt idx="74" formatCode="0">
                  <c:v>1992</c:v>
                </c:pt>
                <c:pt idx="75" formatCode="0">
                  <c:v>1993</c:v>
                </c:pt>
                <c:pt idx="76" formatCode="0">
                  <c:v>1993</c:v>
                </c:pt>
                <c:pt idx="77" formatCode="0">
                  <c:v>1993</c:v>
                </c:pt>
                <c:pt idx="78" formatCode="0">
                  <c:v>1993</c:v>
                </c:pt>
                <c:pt idx="79" formatCode="0">
                  <c:v>1993</c:v>
                </c:pt>
                <c:pt idx="80" formatCode="0">
                  <c:v>1993</c:v>
                </c:pt>
                <c:pt idx="81" formatCode="0">
                  <c:v>1993</c:v>
                </c:pt>
                <c:pt idx="82" formatCode="0">
                  <c:v>1993</c:v>
                </c:pt>
                <c:pt idx="83" formatCode="0">
                  <c:v>1993</c:v>
                </c:pt>
                <c:pt idx="84" formatCode="0">
                  <c:v>1993</c:v>
                </c:pt>
                <c:pt idx="85" formatCode="0">
                  <c:v>1993</c:v>
                </c:pt>
                <c:pt idx="86" formatCode="0">
                  <c:v>1993</c:v>
                </c:pt>
                <c:pt idx="87" formatCode="0">
                  <c:v>1993</c:v>
                </c:pt>
                <c:pt idx="88" formatCode="0">
                  <c:v>1993</c:v>
                </c:pt>
                <c:pt idx="89" formatCode="0">
                  <c:v>1993</c:v>
                </c:pt>
                <c:pt idx="90" formatCode="0">
                  <c:v>1994</c:v>
                </c:pt>
                <c:pt idx="91" formatCode="0">
                  <c:v>1994</c:v>
                </c:pt>
                <c:pt idx="92" formatCode="0">
                  <c:v>1994</c:v>
                </c:pt>
                <c:pt idx="93" formatCode="0">
                  <c:v>1994</c:v>
                </c:pt>
                <c:pt idx="94" formatCode="0">
                  <c:v>1994</c:v>
                </c:pt>
                <c:pt idx="95" formatCode="0">
                  <c:v>1994</c:v>
                </c:pt>
                <c:pt idx="96" formatCode="0">
                  <c:v>1994</c:v>
                </c:pt>
                <c:pt idx="97" formatCode="0">
                  <c:v>1994</c:v>
                </c:pt>
                <c:pt idx="98" formatCode="0">
                  <c:v>1994</c:v>
                </c:pt>
                <c:pt idx="99" formatCode="0">
                  <c:v>1994</c:v>
                </c:pt>
                <c:pt idx="100" formatCode="0">
                  <c:v>1994</c:v>
                </c:pt>
                <c:pt idx="101" formatCode="0">
                  <c:v>1994</c:v>
                </c:pt>
                <c:pt idx="102" formatCode="0">
                  <c:v>1994</c:v>
                </c:pt>
                <c:pt idx="103" formatCode="0">
                  <c:v>1994</c:v>
                </c:pt>
                <c:pt idx="104" formatCode="0">
                  <c:v>1994</c:v>
                </c:pt>
                <c:pt idx="105" formatCode="0">
                  <c:v>1995</c:v>
                </c:pt>
                <c:pt idx="106" formatCode="0">
                  <c:v>1995</c:v>
                </c:pt>
                <c:pt idx="107" formatCode="0">
                  <c:v>1995</c:v>
                </c:pt>
                <c:pt idx="108" formatCode="0">
                  <c:v>1995</c:v>
                </c:pt>
                <c:pt idx="109" formatCode="0">
                  <c:v>1995</c:v>
                </c:pt>
                <c:pt idx="110" formatCode="0">
                  <c:v>1995</c:v>
                </c:pt>
                <c:pt idx="111" formatCode="0">
                  <c:v>1995</c:v>
                </c:pt>
                <c:pt idx="112" formatCode="0">
                  <c:v>1995</c:v>
                </c:pt>
                <c:pt idx="113" formatCode="0">
                  <c:v>1995</c:v>
                </c:pt>
                <c:pt idx="114" formatCode="0">
                  <c:v>1995</c:v>
                </c:pt>
                <c:pt idx="115" formatCode="0">
                  <c:v>1995</c:v>
                </c:pt>
                <c:pt idx="116" formatCode="0">
                  <c:v>1995</c:v>
                </c:pt>
                <c:pt idx="117" formatCode="0">
                  <c:v>1995</c:v>
                </c:pt>
                <c:pt idx="118" formatCode="0">
                  <c:v>1995</c:v>
                </c:pt>
                <c:pt idx="119" formatCode="0">
                  <c:v>1995</c:v>
                </c:pt>
                <c:pt idx="120" formatCode="0">
                  <c:v>1996</c:v>
                </c:pt>
                <c:pt idx="121" formatCode="0">
                  <c:v>1996</c:v>
                </c:pt>
                <c:pt idx="122" formatCode="0">
                  <c:v>1996</c:v>
                </c:pt>
                <c:pt idx="123" formatCode="0">
                  <c:v>1996</c:v>
                </c:pt>
                <c:pt idx="124" formatCode="0">
                  <c:v>1996</c:v>
                </c:pt>
                <c:pt idx="125" formatCode="0">
                  <c:v>1996</c:v>
                </c:pt>
                <c:pt idx="126" formatCode="0">
                  <c:v>1996</c:v>
                </c:pt>
                <c:pt idx="127" formatCode="0">
                  <c:v>1996</c:v>
                </c:pt>
                <c:pt idx="128" formatCode="0">
                  <c:v>1996</c:v>
                </c:pt>
                <c:pt idx="129" formatCode="0">
                  <c:v>1996</c:v>
                </c:pt>
                <c:pt idx="130" formatCode="0">
                  <c:v>1996</c:v>
                </c:pt>
                <c:pt idx="131" formatCode="0">
                  <c:v>1996</c:v>
                </c:pt>
                <c:pt idx="132" formatCode="0">
                  <c:v>1996</c:v>
                </c:pt>
                <c:pt idx="133" formatCode="0">
                  <c:v>1996</c:v>
                </c:pt>
                <c:pt idx="134" formatCode="0">
                  <c:v>1996</c:v>
                </c:pt>
                <c:pt idx="135" formatCode="0">
                  <c:v>1997</c:v>
                </c:pt>
                <c:pt idx="136" formatCode="0">
                  <c:v>1997</c:v>
                </c:pt>
                <c:pt idx="137" formatCode="0">
                  <c:v>1997</c:v>
                </c:pt>
                <c:pt idx="138" formatCode="0">
                  <c:v>1997</c:v>
                </c:pt>
                <c:pt idx="139" formatCode="0">
                  <c:v>1997</c:v>
                </c:pt>
                <c:pt idx="140" formatCode="0">
                  <c:v>1997</c:v>
                </c:pt>
                <c:pt idx="141" formatCode="0">
                  <c:v>1997</c:v>
                </c:pt>
                <c:pt idx="142" formatCode="0">
                  <c:v>1997</c:v>
                </c:pt>
                <c:pt idx="143" formatCode="0">
                  <c:v>1997</c:v>
                </c:pt>
                <c:pt idx="144" formatCode="0">
                  <c:v>1997</c:v>
                </c:pt>
                <c:pt idx="145" formatCode="0">
                  <c:v>1997</c:v>
                </c:pt>
                <c:pt idx="146" formatCode="0">
                  <c:v>1997</c:v>
                </c:pt>
                <c:pt idx="147" formatCode="0">
                  <c:v>1997</c:v>
                </c:pt>
                <c:pt idx="148" formatCode="0">
                  <c:v>1997</c:v>
                </c:pt>
                <c:pt idx="149" formatCode="0">
                  <c:v>1997</c:v>
                </c:pt>
                <c:pt idx="150" formatCode="0">
                  <c:v>1998</c:v>
                </c:pt>
                <c:pt idx="151" formatCode="0">
                  <c:v>1998</c:v>
                </c:pt>
                <c:pt idx="152" formatCode="0">
                  <c:v>1998</c:v>
                </c:pt>
                <c:pt idx="153" formatCode="0">
                  <c:v>1998</c:v>
                </c:pt>
                <c:pt idx="154" formatCode="0">
                  <c:v>1998</c:v>
                </c:pt>
                <c:pt idx="155" formatCode="0">
                  <c:v>1998</c:v>
                </c:pt>
                <c:pt idx="156" formatCode="0">
                  <c:v>1998</c:v>
                </c:pt>
                <c:pt idx="157" formatCode="0">
                  <c:v>1998</c:v>
                </c:pt>
                <c:pt idx="158" formatCode="0">
                  <c:v>1998</c:v>
                </c:pt>
                <c:pt idx="159" formatCode="0">
                  <c:v>1998</c:v>
                </c:pt>
                <c:pt idx="160" formatCode="0">
                  <c:v>1998</c:v>
                </c:pt>
                <c:pt idx="161" formatCode="0">
                  <c:v>1998</c:v>
                </c:pt>
                <c:pt idx="162" formatCode="0">
                  <c:v>1998</c:v>
                </c:pt>
                <c:pt idx="163" formatCode="0">
                  <c:v>1998</c:v>
                </c:pt>
                <c:pt idx="164" formatCode="0">
                  <c:v>1998</c:v>
                </c:pt>
                <c:pt idx="165" formatCode="0">
                  <c:v>1999</c:v>
                </c:pt>
                <c:pt idx="166" formatCode="0">
                  <c:v>1999</c:v>
                </c:pt>
                <c:pt idx="167" formatCode="0">
                  <c:v>1999</c:v>
                </c:pt>
                <c:pt idx="168" formatCode="0">
                  <c:v>1999</c:v>
                </c:pt>
                <c:pt idx="169" formatCode="0">
                  <c:v>1999</c:v>
                </c:pt>
                <c:pt idx="170" formatCode="0">
                  <c:v>1999</c:v>
                </c:pt>
                <c:pt idx="171" formatCode="0">
                  <c:v>1999</c:v>
                </c:pt>
                <c:pt idx="172" formatCode="0">
                  <c:v>1999</c:v>
                </c:pt>
                <c:pt idx="173" formatCode="0">
                  <c:v>1999</c:v>
                </c:pt>
                <c:pt idx="174" formatCode="0">
                  <c:v>1999</c:v>
                </c:pt>
                <c:pt idx="175" formatCode="0">
                  <c:v>1999</c:v>
                </c:pt>
                <c:pt idx="176" formatCode="0">
                  <c:v>1999</c:v>
                </c:pt>
                <c:pt idx="177" formatCode="0">
                  <c:v>1999</c:v>
                </c:pt>
                <c:pt idx="178" formatCode="0">
                  <c:v>1999</c:v>
                </c:pt>
                <c:pt idx="179" formatCode="0">
                  <c:v>1999</c:v>
                </c:pt>
                <c:pt idx="180" formatCode="0">
                  <c:v>2000</c:v>
                </c:pt>
                <c:pt idx="181" formatCode="0">
                  <c:v>2000</c:v>
                </c:pt>
                <c:pt idx="182" formatCode="0">
                  <c:v>2000</c:v>
                </c:pt>
                <c:pt idx="183" formatCode="0">
                  <c:v>2000</c:v>
                </c:pt>
                <c:pt idx="184" formatCode="0">
                  <c:v>2000</c:v>
                </c:pt>
                <c:pt idx="185" formatCode="0">
                  <c:v>2000</c:v>
                </c:pt>
                <c:pt idx="186" formatCode="0">
                  <c:v>2000</c:v>
                </c:pt>
                <c:pt idx="187" formatCode="0">
                  <c:v>2000</c:v>
                </c:pt>
                <c:pt idx="188" formatCode="0">
                  <c:v>2000</c:v>
                </c:pt>
                <c:pt idx="189" formatCode="0">
                  <c:v>2000</c:v>
                </c:pt>
                <c:pt idx="190" formatCode="0">
                  <c:v>2000</c:v>
                </c:pt>
                <c:pt idx="191" formatCode="0">
                  <c:v>2000</c:v>
                </c:pt>
                <c:pt idx="192" formatCode="0">
                  <c:v>2000</c:v>
                </c:pt>
                <c:pt idx="193" formatCode="0">
                  <c:v>2000</c:v>
                </c:pt>
                <c:pt idx="194" formatCode="0">
                  <c:v>2000</c:v>
                </c:pt>
                <c:pt idx="195" formatCode="0">
                  <c:v>2001</c:v>
                </c:pt>
                <c:pt idx="196" formatCode="0">
                  <c:v>2001</c:v>
                </c:pt>
                <c:pt idx="197" formatCode="0">
                  <c:v>2001</c:v>
                </c:pt>
                <c:pt idx="198" formatCode="0">
                  <c:v>2001</c:v>
                </c:pt>
                <c:pt idx="199" formatCode="0">
                  <c:v>2001</c:v>
                </c:pt>
                <c:pt idx="200" formatCode="0">
                  <c:v>2001</c:v>
                </c:pt>
                <c:pt idx="201" formatCode="0">
                  <c:v>2001</c:v>
                </c:pt>
                <c:pt idx="202" formatCode="0">
                  <c:v>2001</c:v>
                </c:pt>
                <c:pt idx="203" formatCode="0">
                  <c:v>2001</c:v>
                </c:pt>
                <c:pt idx="204" formatCode="0">
                  <c:v>2001</c:v>
                </c:pt>
                <c:pt idx="205" formatCode="0">
                  <c:v>2001</c:v>
                </c:pt>
                <c:pt idx="206" formatCode="0">
                  <c:v>2001</c:v>
                </c:pt>
                <c:pt idx="207" formatCode="0">
                  <c:v>2001</c:v>
                </c:pt>
                <c:pt idx="208" formatCode="0">
                  <c:v>2001</c:v>
                </c:pt>
                <c:pt idx="209" formatCode="0">
                  <c:v>2001</c:v>
                </c:pt>
                <c:pt idx="210" formatCode="0">
                  <c:v>2002</c:v>
                </c:pt>
                <c:pt idx="211" formatCode="0">
                  <c:v>2002</c:v>
                </c:pt>
                <c:pt idx="212" formatCode="0">
                  <c:v>2002</c:v>
                </c:pt>
                <c:pt idx="213" formatCode="0">
                  <c:v>2002</c:v>
                </c:pt>
                <c:pt idx="214" formatCode="0">
                  <c:v>2002</c:v>
                </c:pt>
                <c:pt idx="215" formatCode="0">
                  <c:v>2002</c:v>
                </c:pt>
                <c:pt idx="216" formatCode="0">
                  <c:v>2002</c:v>
                </c:pt>
                <c:pt idx="217" formatCode="0">
                  <c:v>2002</c:v>
                </c:pt>
                <c:pt idx="218" formatCode="0">
                  <c:v>2002</c:v>
                </c:pt>
                <c:pt idx="219" formatCode="0">
                  <c:v>2002</c:v>
                </c:pt>
                <c:pt idx="220" formatCode="0">
                  <c:v>2002</c:v>
                </c:pt>
                <c:pt idx="221" formatCode="0">
                  <c:v>2002</c:v>
                </c:pt>
                <c:pt idx="222" formatCode="0">
                  <c:v>2002</c:v>
                </c:pt>
                <c:pt idx="223" formatCode="0">
                  <c:v>2002</c:v>
                </c:pt>
                <c:pt idx="224" formatCode="0">
                  <c:v>2002</c:v>
                </c:pt>
                <c:pt idx="225" formatCode="0">
                  <c:v>2003</c:v>
                </c:pt>
                <c:pt idx="226" formatCode="0">
                  <c:v>2003</c:v>
                </c:pt>
                <c:pt idx="227" formatCode="0">
                  <c:v>2003</c:v>
                </c:pt>
                <c:pt idx="228" formatCode="0">
                  <c:v>2003</c:v>
                </c:pt>
                <c:pt idx="229" formatCode="0">
                  <c:v>2003</c:v>
                </c:pt>
                <c:pt idx="230" formatCode="0">
                  <c:v>2003</c:v>
                </c:pt>
                <c:pt idx="231" formatCode="0">
                  <c:v>2003</c:v>
                </c:pt>
                <c:pt idx="232" formatCode="0">
                  <c:v>2003</c:v>
                </c:pt>
                <c:pt idx="233" formatCode="0">
                  <c:v>2003</c:v>
                </c:pt>
                <c:pt idx="234" formatCode="0">
                  <c:v>2003</c:v>
                </c:pt>
                <c:pt idx="235" formatCode="0">
                  <c:v>2003</c:v>
                </c:pt>
                <c:pt idx="236" formatCode="0">
                  <c:v>2003</c:v>
                </c:pt>
                <c:pt idx="237" formatCode="0">
                  <c:v>2003</c:v>
                </c:pt>
                <c:pt idx="238" formatCode="0">
                  <c:v>2003</c:v>
                </c:pt>
                <c:pt idx="239" formatCode="0">
                  <c:v>2003</c:v>
                </c:pt>
                <c:pt idx="240" formatCode="0">
                  <c:v>2004</c:v>
                </c:pt>
                <c:pt idx="241" formatCode="0">
                  <c:v>2004</c:v>
                </c:pt>
                <c:pt idx="242" formatCode="0">
                  <c:v>2004</c:v>
                </c:pt>
                <c:pt idx="243" formatCode="0">
                  <c:v>2004</c:v>
                </c:pt>
                <c:pt idx="244" formatCode="0">
                  <c:v>2004</c:v>
                </c:pt>
                <c:pt idx="245" formatCode="0">
                  <c:v>2004</c:v>
                </c:pt>
                <c:pt idx="246" formatCode="0">
                  <c:v>2004</c:v>
                </c:pt>
                <c:pt idx="247" formatCode="0">
                  <c:v>2004</c:v>
                </c:pt>
                <c:pt idx="248" formatCode="0">
                  <c:v>2004</c:v>
                </c:pt>
                <c:pt idx="249" formatCode="0">
                  <c:v>2004</c:v>
                </c:pt>
                <c:pt idx="250" formatCode="0">
                  <c:v>2004</c:v>
                </c:pt>
                <c:pt idx="251" formatCode="0">
                  <c:v>2004</c:v>
                </c:pt>
                <c:pt idx="252" formatCode="0">
                  <c:v>2004</c:v>
                </c:pt>
                <c:pt idx="253" formatCode="0">
                  <c:v>2004</c:v>
                </c:pt>
                <c:pt idx="254" formatCode="0">
                  <c:v>2004</c:v>
                </c:pt>
                <c:pt idx="255" formatCode="0">
                  <c:v>2005</c:v>
                </c:pt>
                <c:pt idx="256" formatCode="0">
                  <c:v>2005</c:v>
                </c:pt>
                <c:pt idx="257" formatCode="0">
                  <c:v>2005</c:v>
                </c:pt>
                <c:pt idx="258" formatCode="0">
                  <c:v>2005</c:v>
                </c:pt>
                <c:pt idx="259" formatCode="0">
                  <c:v>2005</c:v>
                </c:pt>
                <c:pt idx="260" formatCode="0">
                  <c:v>2005</c:v>
                </c:pt>
                <c:pt idx="261" formatCode="0">
                  <c:v>2005</c:v>
                </c:pt>
                <c:pt idx="262" formatCode="0">
                  <c:v>2005</c:v>
                </c:pt>
                <c:pt idx="263" formatCode="0">
                  <c:v>2005</c:v>
                </c:pt>
                <c:pt idx="264" formatCode="0">
                  <c:v>2005</c:v>
                </c:pt>
                <c:pt idx="265" formatCode="0">
                  <c:v>2005</c:v>
                </c:pt>
                <c:pt idx="266" formatCode="0">
                  <c:v>2005</c:v>
                </c:pt>
                <c:pt idx="267" formatCode="0">
                  <c:v>2005</c:v>
                </c:pt>
                <c:pt idx="268" formatCode="0">
                  <c:v>2005</c:v>
                </c:pt>
                <c:pt idx="269" formatCode="0">
                  <c:v>2005</c:v>
                </c:pt>
                <c:pt idx="270" formatCode="0">
                  <c:v>2006</c:v>
                </c:pt>
                <c:pt idx="271" formatCode="0">
                  <c:v>2006</c:v>
                </c:pt>
                <c:pt idx="272" formatCode="0">
                  <c:v>2006</c:v>
                </c:pt>
                <c:pt idx="273" formatCode="0">
                  <c:v>2006</c:v>
                </c:pt>
                <c:pt idx="274" formatCode="0">
                  <c:v>2006</c:v>
                </c:pt>
                <c:pt idx="275" formatCode="0">
                  <c:v>2006</c:v>
                </c:pt>
                <c:pt idx="276" formatCode="0">
                  <c:v>2006</c:v>
                </c:pt>
                <c:pt idx="277" formatCode="0">
                  <c:v>2006</c:v>
                </c:pt>
                <c:pt idx="278" formatCode="0">
                  <c:v>2006</c:v>
                </c:pt>
                <c:pt idx="279" formatCode="0">
                  <c:v>2006</c:v>
                </c:pt>
                <c:pt idx="280" formatCode="0">
                  <c:v>2006</c:v>
                </c:pt>
                <c:pt idx="281" formatCode="0">
                  <c:v>2006</c:v>
                </c:pt>
                <c:pt idx="282" formatCode="0">
                  <c:v>2006</c:v>
                </c:pt>
                <c:pt idx="283" formatCode="0">
                  <c:v>2006</c:v>
                </c:pt>
                <c:pt idx="284" formatCode="0">
                  <c:v>2006</c:v>
                </c:pt>
                <c:pt idx="285" formatCode="0">
                  <c:v>2007</c:v>
                </c:pt>
                <c:pt idx="286" formatCode="0">
                  <c:v>2007</c:v>
                </c:pt>
                <c:pt idx="287" formatCode="0">
                  <c:v>2007</c:v>
                </c:pt>
                <c:pt idx="288" formatCode="0">
                  <c:v>2007</c:v>
                </c:pt>
                <c:pt idx="289" formatCode="0">
                  <c:v>2007</c:v>
                </c:pt>
                <c:pt idx="290" formatCode="0">
                  <c:v>2007</c:v>
                </c:pt>
                <c:pt idx="291" formatCode="0">
                  <c:v>2007</c:v>
                </c:pt>
                <c:pt idx="292" formatCode="0">
                  <c:v>2007</c:v>
                </c:pt>
                <c:pt idx="293" formatCode="0">
                  <c:v>2007</c:v>
                </c:pt>
                <c:pt idx="294" formatCode="0">
                  <c:v>2007</c:v>
                </c:pt>
                <c:pt idx="295" formatCode="0">
                  <c:v>2007</c:v>
                </c:pt>
                <c:pt idx="296" formatCode="0">
                  <c:v>2007</c:v>
                </c:pt>
                <c:pt idx="297" formatCode="0">
                  <c:v>2007</c:v>
                </c:pt>
                <c:pt idx="298" formatCode="0">
                  <c:v>2007</c:v>
                </c:pt>
                <c:pt idx="299" formatCode="0">
                  <c:v>2007</c:v>
                </c:pt>
                <c:pt idx="300" formatCode="0">
                  <c:v>2008</c:v>
                </c:pt>
                <c:pt idx="301" formatCode="0">
                  <c:v>2008</c:v>
                </c:pt>
                <c:pt idx="302" formatCode="0">
                  <c:v>2008</c:v>
                </c:pt>
                <c:pt idx="303" formatCode="0">
                  <c:v>2008</c:v>
                </c:pt>
                <c:pt idx="304" formatCode="0">
                  <c:v>2008</c:v>
                </c:pt>
                <c:pt idx="305" formatCode="0">
                  <c:v>2008</c:v>
                </c:pt>
                <c:pt idx="306" formatCode="0">
                  <c:v>2008</c:v>
                </c:pt>
                <c:pt idx="307" formatCode="0">
                  <c:v>2008</c:v>
                </c:pt>
                <c:pt idx="308" formatCode="0">
                  <c:v>2008</c:v>
                </c:pt>
                <c:pt idx="309" formatCode="0">
                  <c:v>2008</c:v>
                </c:pt>
                <c:pt idx="310" formatCode="0">
                  <c:v>2008</c:v>
                </c:pt>
                <c:pt idx="311" formatCode="0">
                  <c:v>2008</c:v>
                </c:pt>
                <c:pt idx="312" formatCode="0">
                  <c:v>2008</c:v>
                </c:pt>
                <c:pt idx="313" formatCode="0">
                  <c:v>2008</c:v>
                </c:pt>
                <c:pt idx="314" formatCode="0">
                  <c:v>2008</c:v>
                </c:pt>
                <c:pt idx="315" formatCode="0">
                  <c:v>2009</c:v>
                </c:pt>
                <c:pt idx="316" formatCode="0">
                  <c:v>2009</c:v>
                </c:pt>
                <c:pt idx="317" formatCode="0">
                  <c:v>2009</c:v>
                </c:pt>
                <c:pt idx="318" formatCode="0">
                  <c:v>2009</c:v>
                </c:pt>
                <c:pt idx="319" formatCode="0">
                  <c:v>2009</c:v>
                </c:pt>
                <c:pt idx="320" formatCode="0">
                  <c:v>2009</c:v>
                </c:pt>
                <c:pt idx="321" formatCode="0">
                  <c:v>2009</c:v>
                </c:pt>
                <c:pt idx="322" formatCode="0">
                  <c:v>2009</c:v>
                </c:pt>
                <c:pt idx="323" formatCode="0">
                  <c:v>2009</c:v>
                </c:pt>
                <c:pt idx="324" formatCode="0">
                  <c:v>2009</c:v>
                </c:pt>
                <c:pt idx="325" formatCode="0">
                  <c:v>2009</c:v>
                </c:pt>
                <c:pt idx="326" formatCode="0">
                  <c:v>2009</c:v>
                </c:pt>
                <c:pt idx="327" formatCode="0">
                  <c:v>2009</c:v>
                </c:pt>
                <c:pt idx="328" formatCode="0">
                  <c:v>2009</c:v>
                </c:pt>
                <c:pt idx="329" formatCode="0">
                  <c:v>2009</c:v>
                </c:pt>
                <c:pt idx="330" formatCode="0">
                  <c:v>2010</c:v>
                </c:pt>
                <c:pt idx="331" formatCode="0">
                  <c:v>2010</c:v>
                </c:pt>
                <c:pt idx="332" formatCode="0">
                  <c:v>2010</c:v>
                </c:pt>
                <c:pt idx="333" formatCode="0">
                  <c:v>2010</c:v>
                </c:pt>
                <c:pt idx="334" formatCode="0">
                  <c:v>2010</c:v>
                </c:pt>
                <c:pt idx="335" formatCode="0">
                  <c:v>2010</c:v>
                </c:pt>
                <c:pt idx="336" formatCode="0">
                  <c:v>2010</c:v>
                </c:pt>
                <c:pt idx="337" formatCode="0">
                  <c:v>2010</c:v>
                </c:pt>
                <c:pt idx="338" formatCode="0">
                  <c:v>2010</c:v>
                </c:pt>
                <c:pt idx="339" formatCode="0">
                  <c:v>2010</c:v>
                </c:pt>
                <c:pt idx="340" formatCode="0">
                  <c:v>2010</c:v>
                </c:pt>
                <c:pt idx="341" formatCode="0">
                  <c:v>2010</c:v>
                </c:pt>
                <c:pt idx="342" formatCode="0">
                  <c:v>2010</c:v>
                </c:pt>
                <c:pt idx="343" formatCode="0">
                  <c:v>2010</c:v>
                </c:pt>
                <c:pt idx="344" formatCode="0">
                  <c:v>2010</c:v>
                </c:pt>
                <c:pt idx="345" formatCode="0">
                  <c:v>2011</c:v>
                </c:pt>
                <c:pt idx="346" formatCode="0">
                  <c:v>2011</c:v>
                </c:pt>
                <c:pt idx="347" formatCode="0">
                  <c:v>2011</c:v>
                </c:pt>
                <c:pt idx="348" formatCode="0">
                  <c:v>2011</c:v>
                </c:pt>
                <c:pt idx="349" formatCode="0">
                  <c:v>2011</c:v>
                </c:pt>
                <c:pt idx="350" formatCode="0">
                  <c:v>2011</c:v>
                </c:pt>
                <c:pt idx="351" formatCode="0">
                  <c:v>2011</c:v>
                </c:pt>
                <c:pt idx="352" formatCode="0">
                  <c:v>2011</c:v>
                </c:pt>
                <c:pt idx="353" formatCode="0">
                  <c:v>2011</c:v>
                </c:pt>
                <c:pt idx="354" formatCode="0">
                  <c:v>2011</c:v>
                </c:pt>
                <c:pt idx="355" formatCode="0">
                  <c:v>2011</c:v>
                </c:pt>
                <c:pt idx="356" formatCode="0">
                  <c:v>2011</c:v>
                </c:pt>
                <c:pt idx="357" formatCode="0">
                  <c:v>2011</c:v>
                </c:pt>
                <c:pt idx="358" formatCode="0">
                  <c:v>2011</c:v>
                </c:pt>
                <c:pt idx="359" formatCode="0">
                  <c:v>2011</c:v>
                </c:pt>
                <c:pt idx="360" formatCode="0">
                  <c:v>2012</c:v>
                </c:pt>
                <c:pt idx="361" formatCode="0">
                  <c:v>2012</c:v>
                </c:pt>
                <c:pt idx="362" formatCode="0">
                  <c:v>2012</c:v>
                </c:pt>
                <c:pt idx="363" formatCode="0">
                  <c:v>2012</c:v>
                </c:pt>
                <c:pt idx="364" formatCode="0">
                  <c:v>2012</c:v>
                </c:pt>
                <c:pt idx="365" formatCode="0">
                  <c:v>2012</c:v>
                </c:pt>
                <c:pt idx="366" formatCode="0">
                  <c:v>2012</c:v>
                </c:pt>
                <c:pt idx="367" formatCode="0">
                  <c:v>2012</c:v>
                </c:pt>
                <c:pt idx="368" formatCode="0">
                  <c:v>2012</c:v>
                </c:pt>
                <c:pt idx="369" formatCode="0">
                  <c:v>2012</c:v>
                </c:pt>
                <c:pt idx="370" formatCode="0">
                  <c:v>2012</c:v>
                </c:pt>
                <c:pt idx="371" formatCode="0">
                  <c:v>2012</c:v>
                </c:pt>
                <c:pt idx="372" formatCode="0">
                  <c:v>2012</c:v>
                </c:pt>
                <c:pt idx="373" formatCode="0">
                  <c:v>2012</c:v>
                </c:pt>
                <c:pt idx="374" formatCode="0">
                  <c:v>2012</c:v>
                </c:pt>
              </c:numCache>
            </c:numRef>
          </c:xVal>
          <c:yVal>
            <c:numRef>
              <c:f>'Graphique investissement total'!$B$26:$B$400</c:f>
              <c:numCache>
                <c:formatCode>General</c:formatCode>
                <c:ptCount val="375"/>
                <c:pt idx="0">
                  <c:v>28.52486</c:v>
                </c:pt>
                <c:pt idx="1">
                  <c:v>23.514362500000001</c:v>
                </c:pt>
                <c:pt idx="2">
                  <c:v>19.846082500000001</c:v>
                </c:pt>
                <c:pt idx="3">
                  <c:v>22.289893599999999</c:v>
                </c:pt>
                <c:pt idx="4">
                  <c:v>20.0871672</c:v>
                </c:pt>
                <c:pt idx="5">
                  <c:v>26.488336</c:v>
                </c:pt>
                <c:pt idx="6">
                  <c:v>21.4161322</c:v>
                </c:pt>
                <c:pt idx="7">
                  <c:v>20.472672800000002</c:v>
                </c:pt>
                <c:pt idx="8">
                  <c:v>21.8973814</c:v>
                </c:pt>
                <c:pt idx="9">
                  <c:v>29.966170999999999</c:v>
                </c:pt>
                <c:pt idx="10">
                  <c:v>23.4126546</c:v>
                </c:pt>
                <c:pt idx="11">
                  <c:v>20.2257088</c:v>
                </c:pt>
                <c:pt idx="12">
                  <c:v>23.707271500000001</c:v>
                </c:pt>
                <c:pt idx="13">
                  <c:v>21.7092004</c:v>
                </c:pt>
                <c:pt idx="14">
                  <c:v>21.012311799999999</c:v>
                </c:pt>
                <c:pt idx="15">
                  <c:v>27.478824199999998</c:v>
                </c:pt>
                <c:pt idx="16">
                  <c:v>23.755382000000001</c:v>
                </c:pt>
                <c:pt idx="17">
                  <c:v>21.504264599999999</c:v>
                </c:pt>
                <c:pt idx="18">
                  <c:v>22.662559600000002</c:v>
                </c:pt>
                <c:pt idx="19">
                  <c:v>20.022521900000001</c:v>
                </c:pt>
                <c:pt idx="20">
                  <c:v>28.972250899999999</c:v>
                </c:pt>
                <c:pt idx="21">
                  <c:v>22.051851899999999</c:v>
                </c:pt>
                <c:pt idx="22">
                  <c:v>21.435935400000002</c:v>
                </c:pt>
                <c:pt idx="23">
                  <c:v>21.9436395</c:v>
                </c:pt>
                <c:pt idx="24">
                  <c:v>31.122715100000001</c:v>
                </c:pt>
                <c:pt idx="25">
                  <c:v>23.0544084</c:v>
                </c:pt>
                <c:pt idx="26">
                  <c:v>20.7369621</c:v>
                </c:pt>
                <c:pt idx="27">
                  <c:v>25.066911099999999</c:v>
                </c:pt>
                <c:pt idx="28">
                  <c:v>23.750458500000001</c:v>
                </c:pt>
                <c:pt idx="29">
                  <c:v>22.174793300000001</c:v>
                </c:pt>
                <c:pt idx="30">
                  <c:v>24.368839999999999</c:v>
                </c:pt>
                <c:pt idx="31">
                  <c:v>23.9412518</c:v>
                </c:pt>
                <c:pt idx="32">
                  <c:v>22.581358600000002</c:v>
                </c:pt>
                <c:pt idx="33">
                  <c:v>21.304680999999999</c:v>
                </c:pt>
                <c:pt idx="34">
                  <c:v>19.501741500000001</c:v>
                </c:pt>
                <c:pt idx="35">
                  <c:v>28.010658800000002</c:v>
                </c:pt>
                <c:pt idx="36">
                  <c:v>22.8097329</c:v>
                </c:pt>
                <c:pt idx="37">
                  <c:v>21.9680149</c:v>
                </c:pt>
                <c:pt idx="38">
                  <c:v>22.210009199999998</c:v>
                </c:pt>
                <c:pt idx="39">
                  <c:v>31.9607837</c:v>
                </c:pt>
                <c:pt idx="40">
                  <c:v>22.707796399999999</c:v>
                </c:pt>
                <c:pt idx="41">
                  <c:v>19.7990055</c:v>
                </c:pt>
                <c:pt idx="42">
                  <c:v>25.3129378</c:v>
                </c:pt>
                <c:pt idx="43">
                  <c:v>23.459593600000002</c:v>
                </c:pt>
                <c:pt idx="44">
                  <c:v>20.385351</c:v>
                </c:pt>
                <c:pt idx="45">
                  <c:v>22.645417900000002</c:v>
                </c:pt>
                <c:pt idx="46">
                  <c:v>24.955637500000002</c:v>
                </c:pt>
                <c:pt idx="47">
                  <c:v>21.085348</c:v>
                </c:pt>
                <c:pt idx="48">
                  <c:v>19.611244800000001</c:v>
                </c:pt>
                <c:pt idx="49">
                  <c:v>18.632535900000001</c:v>
                </c:pt>
                <c:pt idx="50">
                  <c:v>23.954140599999999</c:v>
                </c:pt>
                <c:pt idx="51">
                  <c:v>23.247100199999998</c:v>
                </c:pt>
                <c:pt idx="52">
                  <c:v>21.449716500000001</c:v>
                </c:pt>
                <c:pt idx="53">
                  <c:v>21.8087236</c:v>
                </c:pt>
                <c:pt idx="54">
                  <c:v>31.5826238</c:v>
                </c:pt>
                <c:pt idx="55">
                  <c:v>22.1183099</c:v>
                </c:pt>
                <c:pt idx="56">
                  <c:v>16.658072000000001</c:v>
                </c:pt>
                <c:pt idx="57">
                  <c:v>24.590875799999999</c:v>
                </c:pt>
                <c:pt idx="58">
                  <c:v>21.048637500000002</c:v>
                </c:pt>
                <c:pt idx="59">
                  <c:v>17.920493700000002</c:v>
                </c:pt>
                <c:pt idx="60">
                  <c:v>23.278071099999998</c:v>
                </c:pt>
                <c:pt idx="61">
                  <c:v>24.567306800000001</c:v>
                </c:pt>
                <c:pt idx="62">
                  <c:v>20.808938399999999</c:v>
                </c:pt>
                <c:pt idx="63">
                  <c:v>18.734439200000001</c:v>
                </c:pt>
                <c:pt idx="64">
                  <c:v>17.632349600000001</c:v>
                </c:pt>
                <c:pt idx="65">
                  <c:v>19.9426527</c:v>
                </c:pt>
                <c:pt idx="66">
                  <c:v>23.526449899999999</c:v>
                </c:pt>
                <c:pt idx="67">
                  <c:v>20.249935900000001</c:v>
                </c:pt>
                <c:pt idx="68">
                  <c:v>21.251455799999999</c:v>
                </c:pt>
                <c:pt idx="69">
                  <c:v>30.3694922</c:v>
                </c:pt>
                <c:pt idx="70">
                  <c:v>21.905784199999999</c:v>
                </c:pt>
                <c:pt idx="71">
                  <c:v>16.8916051</c:v>
                </c:pt>
                <c:pt idx="72">
                  <c:v>22.636991399999999</c:v>
                </c:pt>
                <c:pt idx="73">
                  <c:v>18.5284111</c:v>
                </c:pt>
                <c:pt idx="74">
                  <c:v>16.651648000000002</c:v>
                </c:pt>
                <c:pt idx="75">
                  <c:v>23.7332404</c:v>
                </c:pt>
                <c:pt idx="76">
                  <c:v>24.083362099999999</c:v>
                </c:pt>
                <c:pt idx="77">
                  <c:v>20.074387300000001</c:v>
                </c:pt>
                <c:pt idx="78">
                  <c:v>18.024874000000001</c:v>
                </c:pt>
                <c:pt idx="79">
                  <c:v>16.910010799999998</c:v>
                </c:pt>
                <c:pt idx="80">
                  <c:v>16.876802399999999</c:v>
                </c:pt>
                <c:pt idx="81">
                  <c:v>22.463904800000002</c:v>
                </c:pt>
                <c:pt idx="82">
                  <c:v>19.263211999999999</c:v>
                </c:pt>
                <c:pt idx="83">
                  <c:v>19.032469899999999</c:v>
                </c:pt>
                <c:pt idx="84">
                  <c:v>29.197655600000001</c:v>
                </c:pt>
                <c:pt idx="85">
                  <c:v>21.1229181</c:v>
                </c:pt>
                <c:pt idx="86">
                  <c:v>18.598507900000001</c:v>
                </c:pt>
                <c:pt idx="87">
                  <c:v>20.8108285</c:v>
                </c:pt>
                <c:pt idx="88">
                  <c:v>15.642962600000001</c:v>
                </c:pt>
                <c:pt idx="89">
                  <c:v>15.883045900000001</c:v>
                </c:pt>
                <c:pt idx="90">
                  <c:v>24.999597099999999</c:v>
                </c:pt>
                <c:pt idx="91">
                  <c:v>24.6904869</c:v>
                </c:pt>
                <c:pt idx="92">
                  <c:v>19.585092700000001</c:v>
                </c:pt>
                <c:pt idx="93">
                  <c:v>18.8040053</c:v>
                </c:pt>
                <c:pt idx="94">
                  <c:v>17.200763599999998</c:v>
                </c:pt>
                <c:pt idx="95">
                  <c:v>16.330708999999999</c:v>
                </c:pt>
                <c:pt idx="96">
                  <c:v>22.5468522</c:v>
                </c:pt>
                <c:pt idx="97">
                  <c:v>17.7273417</c:v>
                </c:pt>
                <c:pt idx="98">
                  <c:v>18.740248000000001</c:v>
                </c:pt>
                <c:pt idx="99">
                  <c:v>28.231722300000001</c:v>
                </c:pt>
                <c:pt idx="100">
                  <c:v>20.565216800000002</c:v>
                </c:pt>
                <c:pt idx="101">
                  <c:v>20.462676500000001</c:v>
                </c:pt>
                <c:pt idx="102">
                  <c:v>20.662606199999999</c:v>
                </c:pt>
                <c:pt idx="103">
                  <c:v>15.5117277</c:v>
                </c:pt>
                <c:pt idx="104">
                  <c:v>16.114843499999999</c:v>
                </c:pt>
                <c:pt idx="105">
                  <c:v>23.988635200000001</c:v>
                </c:pt>
                <c:pt idx="106">
                  <c:v>23.8765471</c:v>
                </c:pt>
                <c:pt idx="107">
                  <c:v>19.993074499999999</c:v>
                </c:pt>
                <c:pt idx="108">
                  <c:v>17.6447942</c:v>
                </c:pt>
                <c:pt idx="109">
                  <c:v>18.3788847</c:v>
                </c:pt>
                <c:pt idx="110">
                  <c:v>17.0709111</c:v>
                </c:pt>
                <c:pt idx="111">
                  <c:v>21.906951599999999</c:v>
                </c:pt>
                <c:pt idx="112">
                  <c:v>17.688310300000001</c:v>
                </c:pt>
                <c:pt idx="113">
                  <c:v>19.301152299999998</c:v>
                </c:pt>
                <c:pt idx="114">
                  <c:v>27.750864100000001</c:v>
                </c:pt>
                <c:pt idx="115">
                  <c:v>20.801871200000001</c:v>
                </c:pt>
                <c:pt idx="116">
                  <c:v>21.6002011</c:v>
                </c:pt>
                <c:pt idx="117">
                  <c:v>21.522567899999999</c:v>
                </c:pt>
                <c:pt idx="118">
                  <c:v>15.9723139</c:v>
                </c:pt>
                <c:pt idx="119">
                  <c:v>16.5712376</c:v>
                </c:pt>
                <c:pt idx="120">
                  <c:v>23.943323100000001</c:v>
                </c:pt>
                <c:pt idx="121">
                  <c:v>24.363488</c:v>
                </c:pt>
                <c:pt idx="122">
                  <c:v>20.121507600000001</c:v>
                </c:pt>
                <c:pt idx="123">
                  <c:v>17.916650700000002</c:v>
                </c:pt>
                <c:pt idx="124">
                  <c:v>18.579170600000001</c:v>
                </c:pt>
                <c:pt idx="125">
                  <c:v>18.0246341</c:v>
                </c:pt>
                <c:pt idx="126">
                  <c:v>21.322133300000001</c:v>
                </c:pt>
                <c:pt idx="127">
                  <c:v>18.5212644</c:v>
                </c:pt>
                <c:pt idx="128">
                  <c:v>19.0821994</c:v>
                </c:pt>
                <c:pt idx="129">
                  <c:v>28.142333799999999</c:v>
                </c:pt>
                <c:pt idx="130">
                  <c:v>21.6256196</c:v>
                </c:pt>
                <c:pt idx="131">
                  <c:v>21.522920899999999</c:v>
                </c:pt>
                <c:pt idx="132">
                  <c:v>21.412246400000001</c:v>
                </c:pt>
                <c:pt idx="133">
                  <c:v>16.179436500000001</c:v>
                </c:pt>
                <c:pt idx="134">
                  <c:v>16.769931199999998</c:v>
                </c:pt>
                <c:pt idx="135">
                  <c:v>24.936667</c:v>
                </c:pt>
                <c:pt idx="136">
                  <c:v>24.234446399999999</c:v>
                </c:pt>
                <c:pt idx="137">
                  <c:v>20.550536600000001</c:v>
                </c:pt>
                <c:pt idx="138">
                  <c:v>19.806781900000001</c:v>
                </c:pt>
                <c:pt idx="139">
                  <c:v>19.596745299999998</c:v>
                </c:pt>
                <c:pt idx="140">
                  <c:v>18.746507699999999</c:v>
                </c:pt>
                <c:pt idx="141">
                  <c:v>21.027397300000001</c:v>
                </c:pt>
                <c:pt idx="142">
                  <c:v>18.835049999999999</c:v>
                </c:pt>
                <c:pt idx="143">
                  <c:v>19.045147499999999</c:v>
                </c:pt>
                <c:pt idx="144">
                  <c:v>27.5669091</c:v>
                </c:pt>
                <c:pt idx="145">
                  <c:v>21.949117099999999</c:v>
                </c:pt>
                <c:pt idx="146">
                  <c:v>20.640180399999998</c:v>
                </c:pt>
                <c:pt idx="147">
                  <c:v>21.8272309</c:v>
                </c:pt>
                <c:pt idx="148">
                  <c:v>15.7782666</c:v>
                </c:pt>
                <c:pt idx="149">
                  <c:v>16.8476024</c:v>
                </c:pt>
                <c:pt idx="150">
                  <c:v>25.131290199999999</c:v>
                </c:pt>
                <c:pt idx="151">
                  <c:v>24.2159285</c:v>
                </c:pt>
                <c:pt idx="152">
                  <c:v>20.677600600000002</c:v>
                </c:pt>
                <c:pt idx="153">
                  <c:v>19.873373300000001</c:v>
                </c:pt>
                <c:pt idx="154">
                  <c:v>20.441984699999999</c:v>
                </c:pt>
                <c:pt idx="155">
                  <c:v>19.520539100000001</c:v>
                </c:pt>
                <c:pt idx="156">
                  <c:v>21.130275000000001</c:v>
                </c:pt>
                <c:pt idx="157">
                  <c:v>20.111627899999998</c:v>
                </c:pt>
                <c:pt idx="158">
                  <c:v>19.386668199999999</c:v>
                </c:pt>
                <c:pt idx="159">
                  <c:v>25.814507299999999</c:v>
                </c:pt>
                <c:pt idx="160">
                  <c:v>22.198342499999999</c:v>
                </c:pt>
                <c:pt idx="161">
                  <c:v>19.656581800000001</c:v>
                </c:pt>
                <c:pt idx="162">
                  <c:v>23.046267499999999</c:v>
                </c:pt>
                <c:pt idx="163">
                  <c:v>16.636987999999999</c:v>
                </c:pt>
                <c:pt idx="164">
                  <c:v>17.9250474</c:v>
                </c:pt>
                <c:pt idx="165">
                  <c:v>25.720465799999999</c:v>
                </c:pt>
                <c:pt idx="166">
                  <c:v>23.695293100000001</c:v>
                </c:pt>
                <c:pt idx="167">
                  <c:v>20.809872899999998</c:v>
                </c:pt>
                <c:pt idx="168">
                  <c:v>19.794572899999999</c:v>
                </c:pt>
                <c:pt idx="169">
                  <c:v>19.790057099999999</c:v>
                </c:pt>
                <c:pt idx="170">
                  <c:v>19.585353300000001</c:v>
                </c:pt>
                <c:pt idx="171">
                  <c:v>21.346865300000001</c:v>
                </c:pt>
                <c:pt idx="172">
                  <c:v>21.5616795</c:v>
                </c:pt>
                <c:pt idx="173">
                  <c:v>19.753188699999999</c:v>
                </c:pt>
                <c:pt idx="174">
                  <c:v>25.486033800000001</c:v>
                </c:pt>
                <c:pt idx="175">
                  <c:v>22.885707400000001</c:v>
                </c:pt>
                <c:pt idx="176">
                  <c:v>20.4596698</c:v>
                </c:pt>
                <c:pt idx="177">
                  <c:v>24.564870299999999</c:v>
                </c:pt>
                <c:pt idx="178">
                  <c:v>17.480561600000001</c:v>
                </c:pt>
                <c:pt idx="179">
                  <c:v>17.684889900000002</c:v>
                </c:pt>
                <c:pt idx="180">
                  <c:v>23.066933599999999</c:v>
                </c:pt>
                <c:pt idx="181">
                  <c:v>24.211300099999999</c:v>
                </c:pt>
                <c:pt idx="182">
                  <c:v>21.172236000000002</c:v>
                </c:pt>
                <c:pt idx="183">
                  <c:v>19.159985800000001</c:v>
                </c:pt>
                <c:pt idx="184">
                  <c:v>20.178011300000001</c:v>
                </c:pt>
                <c:pt idx="185">
                  <c:v>20.031771200000001</c:v>
                </c:pt>
                <c:pt idx="186">
                  <c:v>21.467643500000001</c:v>
                </c:pt>
                <c:pt idx="187">
                  <c:v>22.4513803</c:v>
                </c:pt>
                <c:pt idx="188">
                  <c:v>20.489056900000001</c:v>
                </c:pt>
                <c:pt idx="189">
                  <c:v>25.206017299999999</c:v>
                </c:pt>
                <c:pt idx="190">
                  <c:v>21.928414199999999</c:v>
                </c:pt>
                <c:pt idx="191">
                  <c:v>19.9656108</c:v>
                </c:pt>
                <c:pt idx="192">
                  <c:v>25.846037599999999</c:v>
                </c:pt>
                <c:pt idx="193">
                  <c:v>17.967359200000001</c:v>
                </c:pt>
                <c:pt idx="194">
                  <c:v>17.373541100000001</c:v>
                </c:pt>
                <c:pt idx="195">
                  <c:v>24.0549018</c:v>
                </c:pt>
                <c:pt idx="196">
                  <c:v>23.5497972</c:v>
                </c:pt>
                <c:pt idx="197">
                  <c:v>20.877742000000001</c:v>
                </c:pt>
                <c:pt idx="198">
                  <c:v>19.6079051</c:v>
                </c:pt>
                <c:pt idx="199">
                  <c:v>19.7686302</c:v>
                </c:pt>
                <c:pt idx="200">
                  <c:v>20.1704382</c:v>
                </c:pt>
                <c:pt idx="201">
                  <c:v>20.064703399999999</c:v>
                </c:pt>
                <c:pt idx="202">
                  <c:v>22.4674376</c:v>
                </c:pt>
                <c:pt idx="203">
                  <c:v>20.5203639</c:v>
                </c:pt>
                <c:pt idx="204">
                  <c:v>24.297824599999998</c:v>
                </c:pt>
                <c:pt idx="205">
                  <c:v>21.145062500000002</c:v>
                </c:pt>
                <c:pt idx="206">
                  <c:v>20.454482899999999</c:v>
                </c:pt>
                <c:pt idx="207">
                  <c:v>26.0093739</c:v>
                </c:pt>
                <c:pt idx="208">
                  <c:v>17.935300300000002</c:v>
                </c:pt>
                <c:pt idx="209">
                  <c:v>17.117429699999999</c:v>
                </c:pt>
                <c:pt idx="210">
                  <c:v>25.7467513</c:v>
                </c:pt>
                <c:pt idx="211">
                  <c:v>22.030367699999999</c:v>
                </c:pt>
                <c:pt idx="212">
                  <c:v>19.122924600000001</c:v>
                </c:pt>
                <c:pt idx="213">
                  <c:v>19.531010800000001</c:v>
                </c:pt>
                <c:pt idx="214">
                  <c:v>19.585179100000001</c:v>
                </c:pt>
                <c:pt idx="215">
                  <c:v>18.664633899999998</c:v>
                </c:pt>
                <c:pt idx="216">
                  <c:v>18.375386899999999</c:v>
                </c:pt>
                <c:pt idx="217">
                  <c:v>23.358578000000001</c:v>
                </c:pt>
                <c:pt idx="218">
                  <c:v>21.090470199999999</c:v>
                </c:pt>
                <c:pt idx="219">
                  <c:v>22.8813356</c:v>
                </c:pt>
                <c:pt idx="220">
                  <c:v>19.961136199999999</c:v>
                </c:pt>
                <c:pt idx="221">
                  <c:v>20.93788</c:v>
                </c:pt>
                <c:pt idx="222">
                  <c:v>26.28905</c:v>
                </c:pt>
                <c:pt idx="223">
                  <c:v>17.3537319</c:v>
                </c:pt>
                <c:pt idx="224">
                  <c:v>17.118075900000001</c:v>
                </c:pt>
                <c:pt idx="225">
                  <c:v>26.344087900000002</c:v>
                </c:pt>
                <c:pt idx="226">
                  <c:v>22.806849700000001</c:v>
                </c:pt>
                <c:pt idx="227">
                  <c:v>18.8968594</c:v>
                </c:pt>
                <c:pt idx="228">
                  <c:v>19.634183</c:v>
                </c:pt>
                <c:pt idx="229">
                  <c:v>19.2646619</c:v>
                </c:pt>
                <c:pt idx="230">
                  <c:v>18.938920199999998</c:v>
                </c:pt>
                <c:pt idx="231">
                  <c:v>17.7857974</c:v>
                </c:pt>
                <c:pt idx="232">
                  <c:v>24.200504299999999</c:v>
                </c:pt>
                <c:pt idx="233">
                  <c:v>20.513292799999999</c:v>
                </c:pt>
                <c:pt idx="234">
                  <c:v>22.496285499999999</c:v>
                </c:pt>
                <c:pt idx="235">
                  <c:v>19.4672342</c:v>
                </c:pt>
                <c:pt idx="236">
                  <c:v>22.139746299999999</c:v>
                </c:pt>
                <c:pt idx="237">
                  <c:v>27.202770600000001</c:v>
                </c:pt>
                <c:pt idx="238">
                  <c:v>16.845438300000001</c:v>
                </c:pt>
                <c:pt idx="239">
                  <c:v>16.682890400000002</c:v>
                </c:pt>
                <c:pt idx="240">
                  <c:v>26.891024600000001</c:v>
                </c:pt>
                <c:pt idx="241">
                  <c:v>22.283838200000002</c:v>
                </c:pt>
                <c:pt idx="242">
                  <c:v>19.859794600000001</c:v>
                </c:pt>
                <c:pt idx="243">
                  <c:v>20.3158867</c:v>
                </c:pt>
                <c:pt idx="244">
                  <c:v>19.297903399999999</c:v>
                </c:pt>
                <c:pt idx="245">
                  <c:v>19.333928799999999</c:v>
                </c:pt>
                <c:pt idx="246">
                  <c:v>17.388076699999999</c:v>
                </c:pt>
                <c:pt idx="247">
                  <c:v>22.873634599999999</c:v>
                </c:pt>
                <c:pt idx="248">
                  <c:v>20.635558799999998</c:v>
                </c:pt>
                <c:pt idx="249">
                  <c:v>22.192036000000002</c:v>
                </c:pt>
                <c:pt idx="250">
                  <c:v>18.816980999999998</c:v>
                </c:pt>
                <c:pt idx="251">
                  <c:v>23.082484699999998</c:v>
                </c:pt>
                <c:pt idx="252">
                  <c:v>28.0580867</c:v>
                </c:pt>
                <c:pt idx="253">
                  <c:v>17.033758899999999</c:v>
                </c:pt>
                <c:pt idx="254">
                  <c:v>16.9025894</c:v>
                </c:pt>
                <c:pt idx="255">
                  <c:v>27.8891381</c:v>
                </c:pt>
                <c:pt idx="256">
                  <c:v>21.9119764</c:v>
                </c:pt>
                <c:pt idx="257">
                  <c:v>20.658460600000002</c:v>
                </c:pt>
                <c:pt idx="258">
                  <c:v>21.302475900000001</c:v>
                </c:pt>
                <c:pt idx="259">
                  <c:v>19.5191479</c:v>
                </c:pt>
                <c:pt idx="260">
                  <c:v>20.0509436</c:v>
                </c:pt>
                <c:pt idx="261">
                  <c:v>17.2833124</c:v>
                </c:pt>
                <c:pt idx="262">
                  <c:v>20.730460799999999</c:v>
                </c:pt>
                <c:pt idx="263">
                  <c:v>20.939140999999999</c:v>
                </c:pt>
                <c:pt idx="264">
                  <c:v>22.340390899999999</c:v>
                </c:pt>
                <c:pt idx="265">
                  <c:v>18.896509000000002</c:v>
                </c:pt>
                <c:pt idx="266">
                  <c:v>23.855602600000001</c:v>
                </c:pt>
                <c:pt idx="267">
                  <c:v>29.4121399</c:v>
                </c:pt>
                <c:pt idx="268">
                  <c:v>17.8994538</c:v>
                </c:pt>
                <c:pt idx="269">
                  <c:v>16.7904582</c:v>
                </c:pt>
                <c:pt idx="270">
                  <c:v>27.609726899999998</c:v>
                </c:pt>
                <c:pt idx="271">
                  <c:v>21.315913500000001</c:v>
                </c:pt>
                <c:pt idx="272">
                  <c:v>20.923441700000001</c:v>
                </c:pt>
                <c:pt idx="273">
                  <c:v>22.3753365</c:v>
                </c:pt>
                <c:pt idx="274">
                  <c:v>21.656669699999998</c:v>
                </c:pt>
                <c:pt idx="275">
                  <c:v>19.994570599999999</c:v>
                </c:pt>
                <c:pt idx="276">
                  <c:v>18.056960100000001</c:v>
                </c:pt>
                <c:pt idx="277">
                  <c:v>22.615034900000001</c:v>
                </c:pt>
                <c:pt idx="278">
                  <c:v>21.370072100000002</c:v>
                </c:pt>
                <c:pt idx="279">
                  <c:v>22.675932100000001</c:v>
                </c:pt>
                <c:pt idx="280">
                  <c:v>19.6908274</c:v>
                </c:pt>
                <c:pt idx="281">
                  <c:v>23.0342442</c:v>
                </c:pt>
                <c:pt idx="282">
                  <c:v>30.5681008</c:v>
                </c:pt>
                <c:pt idx="283">
                  <c:v>18.7165815</c:v>
                </c:pt>
                <c:pt idx="284">
                  <c:v>17.181468800000001</c:v>
                </c:pt>
                <c:pt idx="285">
                  <c:v>28.618394500000001</c:v>
                </c:pt>
                <c:pt idx="286">
                  <c:v>21.448221799999999</c:v>
                </c:pt>
                <c:pt idx="287">
                  <c:v>21.702723200000001</c:v>
                </c:pt>
                <c:pt idx="288">
                  <c:v>22.699300300000001</c:v>
                </c:pt>
                <c:pt idx="289">
                  <c:v>21.748707</c:v>
                </c:pt>
                <c:pt idx="290">
                  <c:v>21.3190235</c:v>
                </c:pt>
                <c:pt idx="291">
                  <c:v>18.442660100000001</c:v>
                </c:pt>
                <c:pt idx="292">
                  <c:v>26.603182799999999</c:v>
                </c:pt>
                <c:pt idx="293">
                  <c:v>21.4601024</c:v>
                </c:pt>
                <c:pt idx="294">
                  <c:v>22.570525799999999</c:v>
                </c:pt>
                <c:pt idx="295">
                  <c:v>19.997446499999999</c:v>
                </c:pt>
                <c:pt idx="296">
                  <c:v>23.0520177</c:v>
                </c:pt>
                <c:pt idx="297">
                  <c:v>30.6900844</c:v>
                </c:pt>
                <c:pt idx="298">
                  <c:v>19.576470799999999</c:v>
                </c:pt>
                <c:pt idx="299">
                  <c:v>17.787657200000002</c:v>
                </c:pt>
                <c:pt idx="300">
                  <c:v>28.1525927</c:v>
                </c:pt>
                <c:pt idx="301">
                  <c:v>21.625351299999998</c:v>
                </c:pt>
                <c:pt idx="302">
                  <c:v>22.3128113</c:v>
                </c:pt>
                <c:pt idx="303">
                  <c:v>22.870018900000002</c:v>
                </c:pt>
                <c:pt idx="304">
                  <c:v>21.033943399999998</c:v>
                </c:pt>
                <c:pt idx="305">
                  <c:v>21.359939700000002</c:v>
                </c:pt>
                <c:pt idx="306">
                  <c:v>18.575875199999999</c:v>
                </c:pt>
                <c:pt idx="307">
                  <c:v>22.5589622</c:v>
                </c:pt>
                <c:pt idx="308">
                  <c:v>20.991697899999998</c:v>
                </c:pt>
                <c:pt idx="309">
                  <c:v>22.438171000000001</c:v>
                </c:pt>
                <c:pt idx="310">
                  <c:v>20.496702200000001</c:v>
                </c:pt>
                <c:pt idx="311">
                  <c:v>21.833720599999999</c:v>
                </c:pt>
                <c:pt idx="312">
                  <c:v>28.686288099999999</c:v>
                </c:pt>
                <c:pt idx="313">
                  <c:v>20.029429</c:v>
                </c:pt>
                <c:pt idx="314">
                  <c:v>16.794613099999999</c:v>
                </c:pt>
                <c:pt idx="315">
                  <c:v>27.655795999999999</c:v>
                </c:pt>
                <c:pt idx="316">
                  <c:v>20.6961698</c:v>
                </c:pt>
                <c:pt idx="317">
                  <c:v>20.810522800000001</c:v>
                </c:pt>
                <c:pt idx="318">
                  <c:v>21.321399499999998</c:v>
                </c:pt>
                <c:pt idx="319">
                  <c:v>18.0711081</c:v>
                </c:pt>
                <c:pt idx="320">
                  <c:v>19.733864100000002</c:v>
                </c:pt>
                <c:pt idx="321">
                  <c:v>17.212113599999999</c:v>
                </c:pt>
                <c:pt idx="322">
                  <c:v>19.877116999999998</c:v>
                </c:pt>
                <c:pt idx="323">
                  <c:v>19.390743400000002</c:v>
                </c:pt>
                <c:pt idx="324">
                  <c:v>20.798652300000001</c:v>
                </c:pt>
                <c:pt idx="325">
                  <c:v>18.9754638</c:v>
                </c:pt>
                <c:pt idx="326">
                  <c:v>19.105273499999999</c:v>
                </c:pt>
                <c:pt idx="327">
                  <c:v>23.631427800000001</c:v>
                </c:pt>
                <c:pt idx="328">
                  <c:v>17.9866958</c:v>
                </c:pt>
                <c:pt idx="329">
                  <c:v>14.900812</c:v>
                </c:pt>
                <c:pt idx="330">
                  <c:v>26.528327000000001</c:v>
                </c:pt>
                <c:pt idx="331">
                  <c:v>20.163224700000001</c:v>
                </c:pt>
                <c:pt idx="332">
                  <c:v>20.101759699999999</c:v>
                </c:pt>
                <c:pt idx="333">
                  <c:v>22.065630599999999</c:v>
                </c:pt>
                <c:pt idx="334">
                  <c:v>16.920191500000001</c:v>
                </c:pt>
                <c:pt idx="335">
                  <c:v>18.854770500000001</c:v>
                </c:pt>
                <c:pt idx="336">
                  <c:v>17.4368737</c:v>
                </c:pt>
                <c:pt idx="337">
                  <c:v>17.6390013</c:v>
                </c:pt>
                <c:pt idx="338">
                  <c:v>19.423434100000001</c:v>
                </c:pt>
                <c:pt idx="339">
                  <c:v>19.990488899999999</c:v>
                </c:pt>
                <c:pt idx="340">
                  <c:v>17.3631408</c:v>
                </c:pt>
                <c:pt idx="341">
                  <c:v>18.591807500000002</c:v>
                </c:pt>
                <c:pt idx="342">
                  <c:v>22.2337943</c:v>
                </c:pt>
                <c:pt idx="343">
                  <c:v>18.028027300000002</c:v>
                </c:pt>
                <c:pt idx="344">
                  <c:v>14.8862256</c:v>
                </c:pt>
                <c:pt idx="345">
                  <c:v>27.777593</c:v>
                </c:pt>
                <c:pt idx="346">
                  <c:v>21.2167776</c:v>
                </c:pt>
                <c:pt idx="347">
                  <c:v>20.717707600000001</c:v>
                </c:pt>
                <c:pt idx="348">
                  <c:v>22.1391682</c:v>
                </c:pt>
                <c:pt idx="349">
                  <c:v>17.352253900000001</c:v>
                </c:pt>
                <c:pt idx="350">
                  <c:v>19.4149852</c:v>
                </c:pt>
                <c:pt idx="351">
                  <c:v>18.1298134</c:v>
                </c:pt>
                <c:pt idx="352">
                  <c:v>15.149907499999999</c:v>
                </c:pt>
                <c:pt idx="353">
                  <c:v>19.065146500000001</c:v>
                </c:pt>
                <c:pt idx="354">
                  <c:v>20.5838131</c:v>
                </c:pt>
                <c:pt idx="355">
                  <c:v>17.8393348</c:v>
                </c:pt>
                <c:pt idx="356">
                  <c:v>18.0496011</c:v>
                </c:pt>
                <c:pt idx="357">
                  <c:v>20.710064800000001</c:v>
                </c:pt>
                <c:pt idx="358">
                  <c:v>18.6972837</c:v>
                </c:pt>
                <c:pt idx="359">
                  <c:v>14.3611612</c:v>
                </c:pt>
                <c:pt idx="360">
                  <c:v>29.471280212065125</c:v>
                </c:pt>
                <c:pt idx="361">
                  <c:v>21.442253205380769</c:v>
                </c:pt>
                <c:pt idx="362">
                  <c:v>20.36149738880124</c:v>
                </c:pt>
                <c:pt idx="363">
                  <c:v>22.824794132979719</c:v>
                </c:pt>
                <c:pt idx="364">
                  <c:v>17.385578955094868</c:v>
                </c:pt>
                <c:pt idx="365">
                  <c:v>19.59271012407747</c:v>
                </c:pt>
                <c:pt idx="366">
                  <c:v>17.647389738973899</c:v>
                </c:pt>
                <c:pt idx="367">
                  <c:v>13.144762399161806</c:v>
                </c:pt>
                <c:pt idx="368">
                  <c:v>17.912303158635616</c:v>
                </c:pt>
                <c:pt idx="369">
                  <c:v>21.167366500965866</c:v>
                </c:pt>
                <c:pt idx="370">
                  <c:v>17.019945339691457</c:v>
                </c:pt>
                <c:pt idx="371">
                  <c:v>18.827881804161265</c:v>
                </c:pt>
                <c:pt idx="372">
                  <c:v>19.19286842979897</c:v>
                </c:pt>
                <c:pt idx="373">
                  <c:v>18.992401912382114</c:v>
                </c:pt>
                <c:pt idx="374">
                  <c:v>14.34279728422978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investissement total'!$B$3:$Z$3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investissement total'!$B$19:$Z$19</c:f>
              <c:numCache>
                <c:formatCode>General</c:formatCode>
                <c:ptCount val="25"/>
                <c:pt idx="0">
                  <c:v>19.96586709748567</c:v>
                </c:pt>
                <c:pt idx="1">
                  <c:v>20.454290896671644</c:v>
                </c:pt>
                <c:pt idx="2">
                  <c:v>20.634838255906683</c:v>
                </c:pt>
                <c:pt idx="3">
                  <c:v>20.434941840865868</c:v>
                </c:pt>
                <c:pt idx="4">
                  <c:v>19.36737207358297</c:v>
                </c:pt>
                <c:pt idx="5">
                  <c:v>18.001778301348047</c:v>
                </c:pt>
                <c:pt idx="6">
                  <c:v>17.759670183808996</c:v>
                </c:pt>
                <c:pt idx="7">
                  <c:v>17.466962552892308</c:v>
                </c:pt>
                <c:pt idx="8">
                  <c:v>17.271600884129821</c:v>
                </c:pt>
                <c:pt idx="9">
                  <c:v>16.902727547572695</c:v>
                </c:pt>
                <c:pt idx="10">
                  <c:v>17.35946502299025</c:v>
                </c:pt>
                <c:pt idx="11">
                  <c:v>18.239395958185074</c:v>
                </c:pt>
                <c:pt idx="12">
                  <c:v>18.890848687909461</c:v>
                </c:pt>
                <c:pt idx="13">
                  <c:v>18.884812954881721</c:v>
                </c:pt>
                <c:pt idx="14">
                  <c:v>18.217858859676113</c:v>
                </c:pt>
                <c:pt idx="15">
                  <c:v>18.304428747707824</c:v>
                </c:pt>
                <c:pt idx="16">
                  <c:v>18.675773370357401</c:v>
                </c:pt>
                <c:pt idx="17">
                  <c:v>19.342827135366246</c:v>
                </c:pt>
                <c:pt idx="18">
                  <c:v>20.041874061340206</c:v>
                </c:pt>
                <c:pt idx="19">
                  <c:v>20.914948932793905</c:v>
                </c:pt>
                <c:pt idx="20">
                  <c:v>21.305610660073089</c:v>
                </c:pt>
                <c:pt idx="21">
                  <c:v>19.487337486205849</c:v>
                </c:pt>
                <c:pt idx="22">
                  <c:v>19.473904333099259</c:v>
                </c:pt>
                <c:pt idx="23">
                  <c:v>19.983681406696718</c:v>
                </c:pt>
                <c:pt idx="24">
                  <c:v>19.770380590662139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investissement total'!$B$3:$Z$3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investissement total'!$B$20:$Z$20</c:f>
              <c:numCache>
                <c:formatCode>General</c:formatCode>
                <c:ptCount val="25"/>
                <c:pt idx="0">
                  <c:v>22.78350459601382</c:v>
                </c:pt>
                <c:pt idx="1">
                  <c:v>23.51173559912878</c:v>
                </c:pt>
                <c:pt idx="2">
                  <c:v>23.184787186344394</c:v>
                </c:pt>
                <c:pt idx="3">
                  <c:v>21.983988722461966</c:v>
                </c:pt>
                <c:pt idx="4">
                  <c:v>21.021431468799641</c:v>
                </c:pt>
                <c:pt idx="5">
                  <c:v>19.982497529975266</c:v>
                </c:pt>
                <c:pt idx="6">
                  <c:v>19.995847486070133</c:v>
                </c:pt>
                <c:pt idx="7">
                  <c:v>20.095954962636352</c:v>
                </c:pt>
                <c:pt idx="8">
                  <c:v>20.299903774066877</c:v>
                </c:pt>
                <c:pt idx="9">
                  <c:v>20.51820710392299</c:v>
                </c:pt>
                <c:pt idx="10">
                  <c:v>20.820405443276687</c:v>
                </c:pt>
                <c:pt idx="11">
                  <c:v>21.178654830465366</c:v>
                </c:pt>
                <c:pt idx="12">
                  <c:v>21.212884226583299</c:v>
                </c:pt>
                <c:pt idx="13">
                  <c:v>21.057887898828362</c:v>
                </c:pt>
                <c:pt idx="14">
                  <c:v>20.641523184248868</c:v>
                </c:pt>
                <c:pt idx="15">
                  <c:v>20.720246916625481</c:v>
                </c:pt>
                <c:pt idx="16">
                  <c:v>20.852584775650669</c:v>
                </c:pt>
                <c:pt idx="17">
                  <c:v>21.176402403658969</c:v>
                </c:pt>
                <c:pt idx="18">
                  <c:v>21.739172175133078</c:v>
                </c:pt>
                <c:pt idx="19">
                  <c:v>22.414466681102098</c:v>
                </c:pt>
                <c:pt idx="20">
                  <c:v>21.941607950485306</c:v>
                </c:pt>
                <c:pt idx="21">
                  <c:v>19.978406068923256</c:v>
                </c:pt>
                <c:pt idx="22">
                  <c:v>19.356287616065586</c:v>
                </c:pt>
                <c:pt idx="23">
                  <c:v>19.449268324434563</c:v>
                </c:pt>
                <c:pt idx="24">
                  <c:v>19.318513198566379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investissement total'!$B$3:$Z$3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investissement total'!$B$21:$Z$21</c:f>
              <c:numCache>
                <c:formatCode>General</c:formatCode>
                <c:ptCount val="25"/>
                <c:pt idx="0">
                  <c:v>21.803290908808144</c:v>
                </c:pt>
                <c:pt idx="1">
                  <c:v>22.418676435528226</c:v>
                </c:pt>
                <c:pt idx="2">
                  <c:v>22.644577507328037</c:v>
                </c:pt>
                <c:pt idx="3">
                  <c:v>21.629220040592976</c:v>
                </c:pt>
                <c:pt idx="4">
                  <c:v>20.529437130683128</c:v>
                </c:pt>
                <c:pt idx="5">
                  <c:v>19.147840962995886</c:v>
                </c:pt>
                <c:pt idx="6">
                  <c:v>19.194548998030569</c:v>
                </c:pt>
                <c:pt idx="7">
                  <c:v>19.647113412043801</c:v>
                </c:pt>
                <c:pt idx="8">
                  <c:v>19.601853493911889</c:v>
                </c:pt>
                <c:pt idx="9">
                  <c:v>20.178659238976323</c:v>
                </c:pt>
                <c:pt idx="10">
                  <c:v>20.276806293449667</c:v>
                </c:pt>
                <c:pt idx="11">
                  <c:v>20.634771344747765</c:v>
                </c:pt>
                <c:pt idx="12">
                  <c:v>20.830646481175517</c:v>
                </c:pt>
                <c:pt idx="13">
                  <c:v>20.48742340544441</c:v>
                </c:pt>
                <c:pt idx="14">
                  <c:v>19.77315763184572</c:v>
                </c:pt>
                <c:pt idx="15">
                  <c:v>19.550708599794049</c:v>
                </c:pt>
                <c:pt idx="16">
                  <c:v>20.087840653686303</c:v>
                </c:pt>
                <c:pt idx="17">
                  <c:v>20.694460725563562</c:v>
                </c:pt>
                <c:pt idx="18">
                  <c:v>21.342992806362584</c:v>
                </c:pt>
                <c:pt idx="19">
                  <c:v>21.581412808028382</c:v>
                </c:pt>
                <c:pt idx="20">
                  <c:v>21.492645471410832</c:v>
                </c:pt>
                <c:pt idx="21">
                  <c:v>19.610600810559603</c:v>
                </c:pt>
                <c:pt idx="22">
                  <c:v>19.139102276762966</c:v>
                </c:pt>
                <c:pt idx="23">
                  <c:v>19.2400658574254</c:v>
                </c:pt>
                <c:pt idx="24">
                  <c:v>19.092635171090542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47744"/>
        <c:axId val="153662208"/>
      </c:scatterChart>
      <c:valAx>
        <c:axId val="153647744"/>
        <c:scaling>
          <c:orientation val="minMax"/>
          <c:max val="2012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3662208"/>
        <c:crosses val="autoZero"/>
        <c:crossBetween val="midCat"/>
        <c:majorUnit val="1"/>
      </c:valAx>
      <c:valAx>
        <c:axId val="153662208"/>
        <c:scaling>
          <c:orientation val="minMax"/>
          <c:min val="1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364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114300</xdr:rowOff>
    </xdr:from>
    <xdr:to>
      <xdr:col>11</xdr:col>
      <xdr:colOff>238124</xdr:colOff>
      <xdr:row>35</xdr:row>
      <xdr:rowOff>66674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18" Type="http://schemas.openxmlformats.org/officeDocument/2006/relationships/hyperlink" Target="http://stats.oecd.org/" TargetMode="External"/><Relationship Id="rId26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39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3" Type="http://schemas.openxmlformats.org/officeDocument/2006/relationships/hyperlink" Target="http://stats.oecd.org/OECDStat_Metadata/ShowMetadata.ashx?Dataset=SNA_TABLE1&amp;Coords=%5bMEASURE%5d.%5bC%5d,%5bFREQUENCY%5d.%5bA%5d,%5bTRANSACT%5d.%5bP51%5d,%5bLOCATION%5d.%5bAUS%5d&amp;ShowOnWeb=true" TargetMode="External"/><Relationship Id="rId21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34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42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47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50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7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12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17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25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33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38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46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2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16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20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29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41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1" Type="http://schemas.openxmlformats.org/officeDocument/2006/relationships/hyperlink" Target="http://stats.oecd.org/OECDStat_Metadata/ShowMetadata.ashx?Dataset=SNA_TABLE1&amp;ShowOnWeb=true&amp;Lang=en" TargetMode="External"/><Relationship Id="rId6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11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24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32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37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40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45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5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15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23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28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36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49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10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19" Type="http://schemas.openxmlformats.org/officeDocument/2006/relationships/hyperlink" Target="http://stats.oecd.org/OECDStat_Metadata/ShowMetadata.ashx?Dataset=SNA_TABLE1&amp;ShowOnWeb=true&amp;Lang=en" TargetMode="External"/><Relationship Id="rId31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44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9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14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22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27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30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35" Type="http://schemas.openxmlformats.org/officeDocument/2006/relationships/hyperlink" Target="http://stats.oecd.org/" TargetMode="External"/><Relationship Id="rId43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48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8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5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0"/>
  <sheetViews>
    <sheetView tabSelected="1" workbookViewId="0">
      <selection activeCell="L28" sqref="L28"/>
    </sheetView>
  </sheetViews>
  <sheetFormatPr baseColWidth="10" defaultRowHeight="12.75" x14ac:dyDescent="0.2"/>
  <sheetData>
    <row r="1" spans="1:29" x14ac:dyDescent="0.2">
      <c r="A1" s="20" t="s">
        <v>63</v>
      </c>
      <c r="C1" s="20" t="s">
        <v>64</v>
      </c>
    </row>
    <row r="3" spans="1:29" x14ac:dyDescent="0.2">
      <c r="B3" s="19">
        <v>1988</v>
      </c>
      <c r="C3" s="19">
        <v>1989</v>
      </c>
      <c r="D3" s="19">
        <v>1990</v>
      </c>
      <c r="E3" s="19">
        <v>1991</v>
      </c>
      <c r="F3" s="19">
        <v>1992</v>
      </c>
      <c r="G3" s="19">
        <v>1993</v>
      </c>
      <c r="H3" s="19">
        <v>1994</v>
      </c>
      <c r="I3" s="19">
        <v>1995</v>
      </c>
      <c r="J3" s="19">
        <v>1996</v>
      </c>
      <c r="K3" s="19">
        <v>1997</v>
      </c>
      <c r="L3" s="19">
        <v>1998</v>
      </c>
      <c r="M3" s="19">
        <v>1999</v>
      </c>
      <c r="N3" s="19">
        <v>2000</v>
      </c>
      <c r="O3" s="19">
        <v>2001</v>
      </c>
      <c r="P3" s="19">
        <v>2002</v>
      </c>
      <c r="Q3" s="19">
        <v>2003</v>
      </c>
      <c r="R3" s="19">
        <v>2004</v>
      </c>
      <c r="S3" s="19">
        <v>2005</v>
      </c>
      <c r="T3" s="19">
        <v>2006</v>
      </c>
      <c r="U3" s="19">
        <v>2007</v>
      </c>
      <c r="V3" s="19">
        <v>2008</v>
      </c>
      <c r="W3" s="19">
        <v>2009</v>
      </c>
      <c r="X3" s="19">
        <v>2010</v>
      </c>
      <c r="Y3" s="19">
        <v>2011</v>
      </c>
      <c r="Z3" s="19">
        <v>2012</v>
      </c>
      <c r="AA3" t="s">
        <v>60</v>
      </c>
      <c r="AB3" t="s">
        <v>61</v>
      </c>
      <c r="AC3" t="s">
        <v>62</v>
      </c>
    </row>
    <row r="4" spans="1:29" x14ac:dyDescent="0.2">
      <c r="A4" t="s">
        <v>36</v>
      </c>
      <c r="B4">
        <v>28.52486003243499</v>
      </c>
      <c r="C4">
        <v>27.478824238710381</v>
      </c>
      <c r="D4">
        <v>24.368839993839995</v>
      </c>
      <c r="E4">
        <v>22.645417912633516</v>
      </c>
      <c r="F4">
        <v>23.278071124689813</v>
      </c>
      <c r="G4">
        <v>23.733240354915164</v>
      </c>
      <c r="H4">
        <v>24.99959711859217</v>
      </c>
      <c r="I4">
        <v>23.988635183734342</v>
      </c>
      <c r="J4">
        <v>23.943323123547977</v>
      </c>
      <c r="K4">
        <v>24.93666697774648</v>
      </c>
      <c r="L4">
        <v>25.131290183484467</v>
      </c>
      <c r="M4">
        <v>25.720465774571512</v>
      </c>
      <c r="N4">
        <v>23.066933561561477</v>
      </c>
      <c r="O4">
        <v>24.054901794560685</v>
      </c>
      <c r="P4">
        <v>25.746751300977856</v>
      </c>
      <c r="Q4">
        <v>26.344087897770564</v>
      </c>
      <c r="R4">
        <v>26.891024562173104</v>
      </c>
      <c r="S4">
        <v>27.889138143136261</v>
      </c>
      <c r="T4">
        <v>27.609726918507565</v>
      </c>
      <c r="U4">
        <v>28.618394464150644</v>
      </c>
      <c r="V4">
        <v>28.15259273550917</v>
      </c>
      <c r="W4">
        <v>27.655795994010745</v>
      </c>
      <c r="X4">
        <v>26.528327046032164</v>
      </c>
      <c r="Y4">
        <v>27.7775929982277</v>
      </c>
      <c r="Z4">
        <v>29.471280212065125</v>
      </c>
      <c r="AA4">
        <f t="shared" ref="AA4:AA19" si="0">RANK(B4,B$4:B$19)</f>
        <v>2</v>
      </c>
      <c r="AB4">
        <f>RANK(Z4,Z$4:Z$19)</f>
        <v>1</v>
      </c>
      <c r="AC4">
        <f>AA4-AB4</f>
        <v>1</v>
      </c>
    </row>
    <row r="5" spans="1:29" x14ac:dyDescent="0.2">
      <c r="A5" t="s">
        <v>38</v>
      </c>
      <c r="B5">
        <v>23.514362498202104</v>
      </c>
      <c r="C5">
        <v>23.755382005073724</v>
      </c>
      <c r="D5">
        <v>23.94125175890958</v>
      </c>
      <c r="E5">
        <v>24.955637495596331</v>
      </c>
      <c r="F5">
        <v>24.567306833283215</v>
      </c>
      <c r="G5">
        <v>24.083362065689887</v>
      </c>
      <c r="H5">
        <v>24.690486946990355</v>
      </c>
      <c r="I5">
        <v>23.876547084203054</v>
      </c>
      <c r="J5">
        <v>24.36348799296518</v>
      </c>
      <c r="K5">
        <v>24.234446426271187</v>
      </c>
      <c r="L5">
        <v>24.21592851009629</v>
      </c>
      <c r="M5">
        <v>23.695293148397965</v>
      </c>
      <c r="N5">
        <v>24.211300105578839</v>
      </c>
      <c r="O5">
        <v>23.54979721539295</v>
      </c>
      <c r="P5">
        <v>22.030367737195625</v>
      </c>
      <c r="Q5">
        <v>22.806849712384608</v>
      </c>
      <c r="R5">
        <v>22.283838165944445</v>
      </c>
      <c r="S5">
        <v>21.911976400719979</v>
      </c>
      <c r="T5">
        <v>21.315913479733435</v>
      </c>
      <c r="U5">
        <v>21.448221808835196</v>
      </c>
      <c r="V5">
        <v>21.62535126489847</v>
      </c>
      <c r="W5">
        <v>20.696169779630164</v>
      </c>
      <c r="X5">
        <v>20.163224724425927</v>
      </c>
      <c r="Y5">
        <v>21.216777617805342</v>
      </c>
      <c r="Z5">
        <v>21.442253205380769</v>
      </c>
      <c r="AA5">
        <f t="shared" si="0"/>
        <v>5</v>
      </c>
      <c r="AB5">
        <f t="shared" ref="AB5:AB19" si="1">RANK(Z5,Z$4:Z$19)</f>
        <v>3</v>
      </c>
      <c r="AC5">
        <f t="shared" ref="AC5:AC19" si="2">AA5-AB5</f>
        <v>2</v>
      </c>
    </row>
    <row r="6" spans="1:29" x14ac:dyDescent="0.2">
      <c r="A6" t="s">
        <v>39</v>
      </c>
      <c r="B6">
        <v>19.846082517970277</v>
      </c>
      <c r="C6">
        <v>21.50426462726039</v>
      </c>
      <c r="D6">
        <v>22.581358649348182</v>
      </c>
      <c r="E6">
        <v>21.085347983607345</v>
      </c>
      <c r="F6">
        <v>20.808938388412617</v>
      </c>
      <c r="G6">
        <v>20.074387254530357</v>
      </c>
      <c r="H6">
        <v>19.585092667038069</v>
      </c>
      <c r="I6">
        <v>19.993074492490155</v>
      </c>
      <c r="J6">
        <v>20.12150760131145</v>
      </c>
      <c r="K6">
        <v>20.550536585806324</v>
      </c>
      <c r="L6">
        <v>20.677600570464545</v>
      </c>
      <c r="M6">
        <v>20.80987286344018</v>
      </c>
      <c r="N6">
        <v>21.172236015252849</v>
      </c>
      <c r="O6">
        <v>20.877741981424386</v>
      </c>
      <c r="P6">
        <v>19.122924577470034</v>
      </c>
      <c r="Q6">
        <v>18.896859395199108</v>
      </c>
      <c r="R6">
        <v>19.85979463553128</v>
      </c>
      <c r="S6">
        <v>20.658460625834199</v>
      </c>
      <c r="T6">
        <v>20.923441719542453</v>
      </c>
      <c r="U6">
        <v>21.702723225585515</v>
      </c>
      <c r="V6">
        <v>22.312811259473115</v>
      </c>
      <c r="W6">
        <v>20.810522824207663</v>
      </c>
      <c r="X6">
        <v>20.101759712149324</v>
      </c>
      <c r="Y6">
        <v>20.717707625271149</v>
      </c>
      <c r="Z6">
        <v>20.36149738880124</v>
      </c>
      <c r="AA6">
        <f t="shared" si="0"/>
        <v>16</v>
      </c>
      <c r="AB6">
        <f t="shared" si="1"/>
        <v>5</v>
      </c>
      <c r="AC6" s="13">
        <f t="shared" si="2"/>
        <v>11</v>
      </c>
    </row>
    <row r="7" spans="1:29" x14ac:dyDescent="0.2">
      <c r="A7" t="s">
        <v>40</v>
      </c>
      <c r="B7">
        <v>22.289893556289901</v>
      </c>
      <c r="C7">
        <v>22.662559599104799</v>
      </c>
      <c r="D7">
        <v>21.304680984996789</v>
      </c>
      <c r="E7">
        <v>19.611244778345032</v>
      </c>
      <c r="F7">
        <v>18.734439241662859</v>
      </c>
      <c r="G7">
        <v>18.024874034632223</v>
      </c>
      <c r="H7">
        <v>18.80400532902307</v>
      </c>
      <c r="I7">
        <v>17.644794219336497</v>
      </c>
      <c r="J7">
        <v>17.916650734169469</v>
      </c>
      <c r="K7">
        <v>19.806781892146322</v>
      </c>
      <c r="L7">
        <v>19.873373312655126</v>
      </c>
      <c r="M7">
        <v>19.794572905650316</v>
      </c>
      <c r="N7">
        <v>19.159985769712709</v>
      </c>
      <c r="O7">
        <v>19.607905072704433</v>
      </c>
      <c r="P7">
        <v>19.531010794471356</v>
      </c>
      <c r="Q7">
        <v>19.634183032126444</v>
      </c>
      <c r="R7">
        <v>20.315886671841326</v>
      </c>
      <c r="S7">
        <v>21.302475897936084</v>
      </c>
      <c r="T7">
        <v>22.375336543930832</v>
      </c>
      <c r="U7">
        <v>22.699300269549532</v>
      </c>
      <c r="V7">
        <v>22.870018922077712</v>
      </c>
      <c r="W7">
        <v>21.321399490511681</v>
      </c>
      <c r="X7">
        <v>22.06563060135122</v>
      </c>
      <c r="Y7">
        <v>22.13916822853275</v>
      </c>
      <c r="Z7">
        <v>22.824794132979719</v>
      </c>
      <c r="AA7">
        <f t="shared" si="0"/>
        <v>7</v>
      </c>
      <c r="AB7">
        <f t="shared" si="1"/>
        <v>2</v>
      </c>
      <c r="AC7">
        <f t="shared" si="2"/>
        <v>5</v>
      </c>
    </row>
    <row r="8" spans="1:29" x14ac:dyDescent="0.2">
      <c r="A8" t="s">
        <v>41</v>
      </c>
      <c r="B8">
        <v>20.087167235405325</v>
      </c>
      <c r="C8">
        <v>20.022521934649102</v>
      </c>
      <c r="D8">
        <v>19.501741513689439</v>
      </c>
      <c r="E8">
        <v>18.632535914717344</v>
      </c>
      <c r="F8">
        <v>17.632349615870371</v>
      </c>
      <c r="G8">
        <v>16.910010758832168</v>
      </c>
      <c r="H8">
        <v>17.200763604911231</v>
      </c>
      <c r="I8">
        <v>18.378884698566516</v>
      </c>
      <c r="J8">
        <v>18.579170593779455</v>
      </c>
      <c r="K8">
        <v>19.596745321110372</v>
      </c>
      <c r="L8">
        <v>20.441984677062429</v>
      </c>
      <c r="M8">
        <v>19.790057133533256</v>
      </c>
      <c r="N8">
        <v>20.178011272347046</v>
      </c>
      <c r="O8">
        <v>19.768630237396966</v>
      </c>
      <c r="P8">
        <v>19.585179098399767</v>
      </c>
      <c r="Q8">
        <v>19.264661891397733</v>
      </c>
      <c r="R8">
        <v>19.297903395217503</v>
      </c>
      <c r="S8">
        <v>19.519147947558238</v>
      </c>
      <c r="T8">
        <v>21.6566696840455</v>
      </c>
      <c r="U8">
        <v>21.74870698605055</v>
      </c>
      <c r="V8">
        <v>21.033943434454059</v>
      </c>
      <c r="W8">
        <v>18.071108067684214</v>
      </c>
      <c r="X8">
        <v>16.920191517177628</v>
      </c>
      <c r="Y8">
        <v>17.352253884839204</v>
      </c>
      <c r="Z8">
        <v>17.385578955094868</v>
      </c>
      <c r="AA8">
        <f t="shared" si="0"/>
        <v>14</v>
      </c>
      <c r="AB8">
        <f t="shared" si="1"/>
        <v>13</v>
      </c>
      <c r="AC8">
        <f t="shared" si="2"/>
        <v>1</v>
      </c>
    </row>
    <row r="9" spans="1:29" x14ac:dyDescent="0.2">
      <c r="A9" t="s">
        <v>42</v>
      </c>
      <c r="B9">
        <v>26.488336007851149</v>
      </c>
      <c r="C9">
        <v>28.972250892740625</v>
      </c>
      <c r="D9">
        <v>28.010658784540283</v>
      </c>
      <c r="E9">
        <v>23.954140605747678</v>
      </c>
      <c r="F9">
        <v>19.94265267520451</v>
      </c>
      <c r="G9">
        <v>16.876802440593941</v>
      </c>
      <c r="H9">
        <v>16.330709017691508</v>
      </c>
      <c r="I9">
        <v>17.070911059293802</v>
      </c>
      <c r="J9">
        <v>18.024634070068899</v>
      </c>
      <c r="K9">
        <v>18.746507729558576</v>
      </c>
      <c r="L9">
        <v>19.520539136250225</v>
      </c>
      <c r="M9">
        <v>19.58535329174876</v>
      </c>
      <c r="N9">
        <v>20.031771247021446</v>
      </c>
      <c r="O9">
        <v>20.17043822870599</v>
      </c>
      <c r="P9">
        <v>18.664633891650308</v>
      </c>
      <c r="Q9">
        <v>18.938920230054077</v>
      </c>
      <c r="R9">
        <v>19.333928782525316</v>
      </c>
      <c r="S9">
        <v>20.050943599972051</v>
      </c>
      <c r="T9">
        <v>19.994570627092571</v>
      </c>
      <c r="U9">
        <v>21.319023522215424</v>
      </c>
      <c r="V9">
        <v>21.359939677923197</v>
      </c>
      <c r="W9">
        <v>19.733864134913361</v>
      </c>
      <c r="X9">
        <v>18.854770484098388</v>
      </c>
      <c r="Y9">
        <v>19.41498523948081</v>
      </c>
      <c r="Z9">
        <v>19.59271012407747</v>
      </c>
      <c r="AA9">
        <f t="shared" si="0"/>
        <v>3</v>
      </c>
      <c r="AB9">
        <f t="shared" si="1"/>
        <v>7</v>
      </c>
      <c r="AC9">
        <f t="shared" si="2"/>
        <v>-4</v>
      </c>
    </row>
    <row r="10" spans="1:29" x14ac:dyDescent="0.2">
      <c r="A10" t="s">
        <v>44</v>
      </c>
      <c r="B10">
        <v>21.416132224346278</v>
      </c>
      <c r="C10">
        <v>22.051851905335482</v>
      </c>
      <c r="D10">
        <v>22.809732937608207</v>
      </c>
      <c r="E10">
        <v>23.247100221556106</v>
      </c>
      <c r="F10">
        <v>23.526449890803203</v>
      </c>
      <c r="G10">
        <v>22.463904767517239</v>
      </c>
      <c r="H10">
        <v>22.546852205139714</v>
      </c>
      <c r="I10">
        <v>21.90695158236408</v>
      </c>
      <c r="J10">
        <v>21.322133333333333</v>
      </c>
      <c r="K10">
        <v>21.027397260273972</v>
      </c>
      <c r="L10">
        <v>21.130275042098283</v>
      </c>
      <c r="M10">
        <v>21.346865313468651</v>
      </c>
      <c r="N10">
        <v>21.46764346764347</v>
      </c>
      <c r="O10">
        <v>20.064703363623387</v>
      </c>
      <c r="P10">
        <v>18.375386924303534</v>
      </c>
      <c r="Q10">
        <v>17.785797438882422</v>
      </c>
      <c r="R10">
        <v>17.388076695359111</v>
      </c>
      <c r="S10">
        <v>17.283312353893184</v>
      </c>
      <c r="T10">
        <v>18.056960110635721</v>
      </c>
      <c r="U10">
        <v>18.442660078237598</v>
      </c>
      <c r="V10">
        <v>18.575875171800469</v>
      </c>
      <c r="W10">
        <v>17.212113554039256</v>
      </c>
      <c r="X10">
        <v>17.436873747494992</v>
      </c>
      <c r="Y10">
        <v>18.129813402812367</v>
      </c>
      <c r="Z10">
        <v>17.647389738973899</v>
      </c>
      <c r="AA10">
        <f t="shared" si="0"/>
        <v>10</v>
      </c>
      <c r="AB10">
        <f t="shared" si="1"/>
        <v>12</v>
      </c>
      <c r="AC10">
        <f t="shared" si="2"/>
        <v>-2</v>
      </c>
    </row>
    <row r="11" spans="1:29" x14ac:dyDescent="0.2">
      <c r="A11" t="s">
        <v>45</v>
      </c>
      <c r="B11">
        <v>20.472672799303329</v>
      </c>
      <c r="C11">
        <v>21.435935369786918</v>
      </c>
      <c r="D11">
        <v>21.968014853121854</v>
      </c>
      <c r="E11">
        <v>21.449716490019998</v>
      </c>
      <c r="F11">
        <v>20.249935872953635</v>
      </c>
      <c r="G11">
        <v>19.263211995310062</v>
      </c>
      <c r="H11">
        <v>17.727341740947409</v>
      </c>
      <c r="I11">
        <v>17.688310263811875</v>
      </c>
      <c r="J11">
        <v>18.521264370390007</v>
      </c>
      <c r="K11">
        <v>18.835049989619925</v>
      </c>
      <c r="L11">
        <v>20.111627909836908</v>
      </c>
      <c r="M11">
        <v>21.56167952308904</v>
      </c>
      <c r="N11">
        <v>22.451380311573217</v>
      </c>
      <c r="O11">
        <v>22.467437614380366</v>
      </c>
      <c r="P11">
        <v>23.358578033001173</v>
      </c>
      <c r="Q11">
        <v>24.200504347387273</v>
      </c>
      <c r="R11">
        <v>22.873634573542027</v>
      </c>
      <c r="S11">
        <v>20.730460825292926</v>
      </c>
      <c r="T11">
        <v>22.61503485035837</v>
      </c>
      <c r="U11">
        <v>26.603182830816895</v>
      </c>
      <c r="V11">
        <v>22.558962156206544</v>
      </c>
      <c r="W11">
        <v>19.877117037887203</v>
      </c>
      <c r="X11">
        <v>17.639001274406713</v>
      </c>
      <c r="Y11">
        <v>15.149907544783931</v>
      </c>
      <c r="Z11">
        <v>13.144762399161806</v>
      </c>
      <c r="AA11">
        <f t="shared" si="0"/>
        <v>12</v>
      </c>
      <c r="AB11">
        <f t="shared" si="1"/>
        <v>16</v>
      </c>
      <c r="AC11">
        <f t="shared" si="2"/>
        <v>-4</v>
      </c>
    </row>
    <row r="12" spans="1:29" x14ac:dyDescent="0.2">
      <c r="A12" t="s">
        <v>46</v>
      </c>
      <c r="B12">
        <v>21.897381416366667</v>
      </c>
      <c r="C12">
        <v>21.943639538815862</v>
      </c>
      <c r="D12">
        <v>22.210009230405511</v>
      </c>
      <c r="E12">
        <v>21.80872359116595</v>
      </c>
      <c r="F12">
        <v>21.251455781552746</v>
      </c>
      <c r="G12">
        <v>19.03246993068171</v>
      </c>
      <c r="H12">
        <v>18.740247977661621</v>
      </c>
      <c r="I12">
        <v>19.30115233159745</v>
      </c>
      <c r="J12">
        <v>19.082199386512329</v>
      </c>
      <c r="K12">
        <v>19.045147452918691</v>
      </c>
      <c r="L12">
        <v>19.386668206953285</v>
      </c>
      <c r="M12">
        <v>19.753188654913146</v>
      </c>
      <c r="N12">
        <v>20.489056947098184</v>
      </c>
      <c r="O12">
        <v>20.520363862005176</v>
      </c>
      <c r="P12">
        <v>21.090470184297963</v>
      </c>
      <c r="Q12">
        <v>20.513292767695308</v>
      </c>
      <c r="R12">
        <v>20.635558842463521</v>
      </c>
      <c r="S12">
        <v>20.939141049494285</v>
      </c>
      <c r="T12">
        <v>21.370072132991734</v>
      </c>
      <c r="U12">
        <v>21.460102390471249</v>
      </c>
      <c r="V12">
        <v>20.991697866105547</v>
      </c>
      <c r="W12">
        <v>19.390743449965345</v>
      </c>
      <c r="X12">
        <v>19.423434069427543</v>
      </c>
      <c r="Y12">
        <v>19.065146475369989</v>
      </c>
      <c r="Z12">
        <v>17.912303158635616</v>
      </c>
      <c r="AA12">
        <f t="shared" si="0"/>
        <v>8</v>
      </c>
      <c r="AB12">
        <f t="shared" si="1"/>
        <v>11</v>
      </c>
      <c r="AC12">
        <f t="shared" si="2"/>
        <v>-3</v>
      </c>
    </row>
    <row r="13" spans="1:29" x14ac:dyDescent="0.2">
      <c r="A13" t="s">
        <v>47</v>
      </c>
      <c r="B13">
        <v>29.966171048174356</v>
      </c>
      <c r="C13">
        <v>31.122715128089595</v>
      </c>
      <c r="D13">
        <v>31.960783732657461</v>
      </c>
      <c r="E13">
        <v>31.582623792930754</v>
      </c>
      <c r="F13">
        <v>30.369492187296121</v>
      </c>
      <c r="G13">
        <v>29.19765560956446</v>
      </c>
      <c r="H13">
        <v>28.231722298269631</v>
      </c>
      <c r="I13">
        <v>27.750864100134958</v>
      </c>
      <c r="J13">
        <v>28.142333750313515</v>
      </c>
      <c r="K13">
        <v>27.566909143244541</v>
      </c>
      <c r="L13">
        <v>25.814507338049864</v>
      </c>
      <c r="M13">
        <v>25.486033758550153</v>
      </c>
      <c r="N13">
        <v>25.206017338092813</v>
      </c>
      <c r="O13">
        <v>24.297824597383567</v>
      </c>
      <c r="P13">
        <v>22.881335558462737</v>
      </c>
      <c r="Q13">
        <v>22.496285492291545</v>
      </c>
      <c r="R13">
        <v>22.192036016455795</v>
      </c>
      <c r="S13">
        <v>22.34039090856772</v>
      </c>
      <c r="T13">
        <v>22.675932084304513</v>
      </c>
      <c r="U13">
        <v>22.57052582658967</v>
      </c>
      <c r="V13">
        <v>22.438171039523809</v>
      </c>
      <c r="W13">
        <v>20.798652286471054</v>
      </c>
      <c r="X13">
        <v>19.990488912991385</v>
      </c>
      <c r="Y13">
        <v>20.583813122684987</v>
      </c>
      <c r="Z13">
        <v>21.167366500965866</v>
      </c>
      <c r="AA13">
        <f t="shared" si="0"/>
        <v>1</v>
      </c>
      <c r="AB13">
        <f t="shared" si="1"/>
        <v>4</v>
      </c>
      <c r="AC13">
        <f t="shared" si="2"/>
        <v>-3</v>
      </c>
    </row>
    <row r="14" spans="1:29" x14ac:dyDescent="0.2">
      <c r="A14" t="s">
        <v>48</v>
      </c>
      <c r="B14">
        <v>23.412654644386848</v>
      </c>
      <c r="C14">
        <v>23.054408386421571</v>
      </c>
      <c r="D14">
        <v>22.707796365307896</v>
      </c>
      <c r="E14">
        <v>22.11830985915493</v>
      </c>
      <c r="F14">
        <v>21.905784218353404</v>
      </c>
      <c r="G14">
        <v>21.122918123421723</v>
      </c>
      <c r="H14">
        <v>20.565216791703442</v>
      </c>
      <c r="I14">
        <v>20.80187118564114</v>
      </c>
      <c r="J14">
        <v>21.625619615017751</v>
      </c>
      <c r="K14">
        <v>21.949117132279678</v>
      </c>
      <c r="L14">
        <v>22.198342456078397</v>
      </c>
      <c r="M14">
        <v>22.885707405364673</v>
      </c>
      <c r="N14">
        <v>21.928414202316009</v>
      </c>
      <c r="O14">
        <v>21.14506254871787</v>
      </c>
      <c r="P14">
        <v>19.961136165291673</v>
      </c>
      <c r="Q14">
        <v>19.467234167461658</v>
      </c>
      <c r="R14">
        <v>18.816981009153395</v>
      </c>
      <c r="S14">
        <v>18.896509007473604</v>
      </c>
      <c r="T14">
        <v>19.690827372754601</v>
      </c>
      <c r="U14">
        <v>19.997446539098558</v>
      </c>
      <c r="V14">
        <v>20.496702165418238</v>
      </c>
      <c r="W14">
        <v>18.975463815014784</v>
      </c>
      <c r="X14">
        <v>17.363140754172282</v>
      </c>
      <c r="Y14">
        <v>17.839334810123415</v>
      </c>
      <c r="Z14">
        <v>17.019945339691457</v>
      </c>
      <c r="AA14">
        <f t="shared" si="0"/>
        <v>6</v>
      </c>
      <c r="AB14">
        <f t="shared" si="1"/>
        <v>14</v>
      </c>
      <c r="AC14">
        <f t="shared" si="2"/>
        <v>-8</v>
      </c>
    </row>
    <row r="15" spans="1:29" x14ac:dyDescent="0.2">
      <c r="A15" t="s">
        <v>49</v>
      </c>
      <c r="B15">
        <v>20.225708812680544</v>
      </c>
      <c r="C15">
        <v>20.736962142561609</v>
      </c>
      <c r="D15">
        <v>19.799005491385302</v>
      </c>
      <c r="E15">
        <v>16.658071977806777</v>
      </c>
      <c r="F15">
        <v>16.891605093708623</v>
      </c>
      <c r="G15">
        <v>18.598507851937626</v>
      </c>
      <c r="H15">
        <v>20.462676501593091</v>
      </c>
      <c r="I15">
        <v>21.600201120179516</v>
      </c>
      <c r="J15">
        <v>21.522920895325413</v>
      </c>
      <c r="K15">
        <v>20.640180372714308</v>
      </c>
      <c r="L15">
        <v>19.656581771069582</v>
      </c>
      <c r="M15">
        <v>20.45966982605535</v>
      </c>
      <c r="N15">
        <v>19.965610796228759</v>
      </c>
      <c r="O15">
        <v>20.454482948883644</v>
      </c>
      <c r="P15">
        <v>20.937879965684697</v>
      </c>
      <c r="Q15">
        <v>22.139746278432686</v>
      </c>
      <c r="R15">
        <v>23.082484722443745</v>
      </c>
      <c r="S15">
        <v>23.855602580237164</v>
      </c>
      <c r="T15">
        <v>23.034244165912746</v>
      </c>
      <c r="U15">
        <v>23.052017668489455</v>
      </c>
      <c r="V15">
        <v>21.833720579433813</v>
      </c>
      <c r="W15">
        <v>19.105273538899901</v>
      </c>
      <c r="X15">
        <v>18.591807501268125</v>
      </c>
      <c r="Y15">
        <v>18.049601086440791</v>
      </c>
      <c r="Z15">
        <v>18.827881804161265</v>
      </c>
      <c r="AA15">
        <f t="shared" si="0"/>
        <v>13</v>
      </c>
      <c r="AB15">
        <f t="shared" si="1"/>
        <v>10</v>
      </c>
      <c r="AC15">
        <f t="shared" si="2"/>
        <v>3</v>
      </c>
    </row>
    <row r="16" spans="1:29" x14ac:dyDescent="0.2">
      <c r="A16" t="s">
        <v>50</v>
      </c>
      <c r="B16">
        <v>23.707271484551821</v>
      </c>
      <c r="C16">
        <v>25.066911120483816</v>
      </c>
      <c r="D16">
        <v>25.312937771250571</v>
      </c>
      <c r="E16">
        <v>24.590875816767813</v>
      </c>
      <c r="F16">
        <v>22.636991410492769</v>
      </c>
      <c r="G16">
        <v>20.810828524508722</v>
      </c>
      <c r="H16">
        <v>20.662606214261832</v>
      </c>
      <c r="I16">
        <v>21.522567949821671</v>
      </c>
      <c r="J16">
        <v>21.41224636228382</v>
      </c>
      <c r="K16">
        <v>21.827230855630148</v>
      </c>
      <c r="L16">
        <v>23.046267514129006</v>
      </c>
      <c r="M16">
        <v>24.564870280131462</v>
      </c>
      <c r="N16">
        <v>25.846037589675934</v>
      </c>
      <c r="O16">
        <v>26.009373939038532</v>
      </c>
      <c r="P16">
        <v>26.289049965855703</v>
      </c>
      <c r="Q16">
        <v>27.202770591074753</v>
      </c>
      <c r="R16">
        <v>28.058086709283558</v>
      </c>
      <c r="S16">
        <v>29.412139914527469</v>
      </c>
      <c r="T16">
        <v>30.568100760288448</v>
      </c>
      <c r="U16">
        <v>30.690084422039938</v>
      </c>
      <c r="V16">
        <v>28.6862881370267</v>
      </c>
      <c r="W16">
        <v>23.631427823638305</v>
      </c>
      <c r="X16">
        <v>22.233794303857998</v>
      </c>
      <c r="Y16">
        <v>20.710064826770218</v>
      </c>
      <c r="Z16">
        <v>19.19286842979897</v>
      </c>
      <c r="AA16">
        <f t="shared" si="0"/>
        <v>4</v>
      </c>
      <c r="AB16">
        <f t="shared" si="1"/>
        <v>8</v>
      </c>
      <c r="AC16">
        <f t="shared" si="2"/>
        <v>-4</v>
      </c>
    </row>
    <row r="17" spans="1:29" x14ac:dyDescent="0.2">
      <c r="A17" t="s">
        <v>51</v>
      </c>
      <c r="B17">
        <v>21.709200401249625</v>
      </c>
      <c r="C17">
        <v>23.750458528403257</v>
      </c>
      <c r="D17">
        <v>23.459593641077955</v>
      </c>
      <c r="E17">
        <v>21.048637531349428</v>
      </c>
      <c r="F17">
        <v>18.528411062060975</v>
      </c>
      <c r="G17">
        <v>15.642962568225565</v>
      </c>
      <c r="H17">
        <v>15.511727714007248</v>
      </c>
      <c r="I17">
        <v>15.97231394111877</v>
      </c>
      <c r="J17">
        <v>16.179436489806704</v>
      </c>
      <c r="K17">
        <v>15.778266600723853</v>
      </c>
      <c r="L17">
        <v>16.636988006068076</v>
      </c>
      <c r="M17">
        <v>17.480561591940969</v>
      </c>
      <c r="N17">
        <v>17.96735920107599</v>
      </c>
      <c r="O17">
        <v>17.935300302032985</v>
      </c>
      <c r="P17">
        <v>17.353731947962661</v>
      </c>
      <c r="Q17">
        <v>16.84543828813058</v>
      </c>
      <c r="R17">
        <v>17.033758907039836</v>
      </c>
      <c r="S17">
        <v>17.899453847889866</v>
      </c>
      <c r="T17">
        <v>18.716581535619191</v>
      </c>
      <c r="U17">
        <v>19.576470768882327</v>
      </c>
      <c r="V17">
        <v>20.02942902082189</v>
      </c>
      <c r="W17">
        <v>17.986695816523333</v>
      </c>
      <c r="X17">
        <v>18.028027305214543</v>
      </c>
      <c r="Y17">
        <v>18.697283728429731</v>
      </c>
      <c r="Z17">
        <v>18.992401912382114</v>
      </c>
      <c r="AA17">
        <f t="shared" si="0"/>
        <v>9</v>
      </c>
      <c r="AB17">
        <f t="shared" si="1"/>
        <v>9</v>
      </c>
      <c r="AC17">
        <f t="shared" si="2"/>
        <v>0</v>
      </c>
    </row>
    <row r="18" spans="1:29" x14ac:dyDescent="0.2">
      <c r="A18" t="s">
        <v>52</v>
      </c>
      <c r="B18">
        <v>21.012311759522266</v>
      </c>
      <c r="C18">
        <v>22.17479327195165</v>
      </c>
      <c r="D18">
        <v>20.385351017464647</v>
      </c>
      <c r="E18">
        <v>17.920493747126589</v>
      </c>
      <c r="F18">
        <v>16.651648030866468</v>
      </c>
      <c r="G18">
        <v>15.88304589789535</v>
      </c>
      <c r="H18">
        <v>16.114843465482767</v>
      </c>
      <c r="I18">
        <v>16.571237636995455</v>
      </c>
      <c r="J18">
        <v>16.769931182114885</v>
      </c>
      <c r="K18">
        <v>16.847602375150814</v>
      </c>
      <c r="L18">
        <v>17.925047435140222</v>
      </c>
      <c r="M18">
        <v>17.684889858405363</v>
      </c>
      <c r="N18">
        <v>17.373541112244578</v>
      </c>
      <c r="O18">
        <v>17.117429720121116</v>
      </c>
      <c r="P18">
        <v>17.11807594328064</v>
      </c>
      <c r="Q18">
        <v>16.68289038801105</v>
      </c>
      <c r="R18">
        <v>16.902589351079335</v>
      </c>
      <c r="S18">
        <v>16.790458220644251</v>
      </c>
      <c r="T18">
        <v>17.181468755071386</v>
      </c>
      <c r="U18">
        <v>17.787657163827163</v>
      </c>
      <c r="V18">
        <v>16.794613117019022</v>
      </c>
      <c r="W18">
        <v>14.900812003169275</v>
      </c>
      <c r="X18">
        <v>14.886225569881834</v>
      </c>
      <c r="Y18">
        <v>14.361161192683891</v>
      </c>
      <c r="Z18">
        <v>14.34279728422978</v>
      </c>
      <c r="AA18">
        <f t="shared" si="0"/>
        <v>11</v>
      </c>
      <c r="AB18">
        <f t="shared" si="1"/>
        <v>15</v>
      </c>
      <c r="AC18">
        <f t="shared" si="2"/>
        <v>-4</v>
      </c>
    </row>
    <row r="19" spans="1:29" s="13" customFormat="1" x14ac:dyDescent="0.2">
      <c r="A19" s="13" t="s">
        <v>43</v>
      </c>
      <c r="B19" s="13">
        <v>19.96586709748567</v>
      </c>
      <c r="C19" s="13">
        <v>20.454290896671644</v>
      </c>
      <c r="D19" s="13">
        <v>20.634838255906683</v>
      </c>
      <c r="E19" s="13">
        <v>20.434941840865868</v>
      </c>
      <c r="F19" s="13">
        <v>19.36737207358297</v>
      </c>
      <c r="G19" s="13">
        <v>18.001778301348047</v>
      </c>
      <c r="H19" s="13">
        <v>17.759670183808996</v>
      </c>
      <c r="I19" s="13">
        <v>17.466962552892308</v>
      </c>
      <c r="J19" s="13">
        <v>17.271600884129821</v>
      </c>
      <c r="K19" s="13">
        <v>16.902727547572695</v>
      </c>
      <c r="L19" s="13">
        <v>17.35946502299025</v>
      </c>
      <c r="M19" s="13">
        <v>18.239395958185074</v>
      </c>
      <c r="N19" s="13">
        <v>18.890848687909461</v>
      </c>
      <c r="O19" s="13">
        <v>18.884812954881721</v>
      </c>
      <c r="P19" s="13">
        <v>18.217858859676113</v>
      </c>
      <c r="Q19" s="13">
        <v>18.304428747707824</v>
      </c>
      <c r="R19" s="13">
        <v>18.675773370357401</v>
      </c>
      <c r="S19" s="13">
        <v>19.342827135366246</v>
      </c>
      <c r="T19" s="13">
        <v>20.041874061340206</v>
      </c>
      <c r="U19" s="13">
        <v>20.914948932793905</v>
      </c>
      <c r="V19" s="13">
        <v>21.305610660073089</v>
      </c>
      <c r="W19" s="13">
        <v>19.487337486205849</v>
      </c>
      <c r="X19" s="13">
        <v>19.473904333099259</v>
      </c>
      <c r="Y19" s="13">
        <v>19.983681406696718</v>
      </c>
      <c r="Z19" s="13">
        <v>19.770380590662139</v>
      </c>
      <c r="AA19">
        <f t="shared" si="0"/>
        <v>15</v>
      </c>
      <c r="AB19">
        <f t="shared" si="1"/>
        <v>6</v>
      </c>
      <c r="AC19">
        <f t="shared" si="2"/>
        <v>9</v>
      </c>
    </row>
    <row r="20" spans="1:29" s="14" customFormat="1" x14ac:dyDescent="0.2">
      <c r="A20" s="14" t="s">
        <v>58</v>
      </c>
      <c r="B20" s="14">
        <f>AVERAGE(B4:B19)</f>
        <v>22.78350459601382</v>
      </c>
      <c r="C20" s="14">
        <f t="shared" ref="C20:Z20" si="3">AVERAGE(C4:C19)</f>
        <v>23.51173559912878</v>
      </c>
      <c r="D20" s="14">
        <f t="shared" si="3"/>
        <v>23.184787186344394</v>
      </c>
      <c r="E20" s="14">
        <f t="shared" si="3"/>
        <v>21.983988722461966</v>
      </c>
      <c r="F20" s="14">
        <f t="shared" si="3"/>
        <v>21.021431468799641</v>
      </c>
      <c r="G20" s="14">
        <f t="shared" si="3"/>
        <v>19.982497529975266</v>
      </c>
      <c r="H20" s="14">
        <f t="shared" si="3"/>
        <v>19.995847486070133</v>
      </c>
      <c r="I20" s="14">
        <f t="shared" si="3"/>
        <v>20.095954962636352</v>
      </c>
      <c r="J20" s="14">
        <f t="shared" si="3"/>
        <v>20.299903774066877</v>
      </c>
      <c r="K20" s="14">
        <f t="shared" si="3"/>
        <v>20.51820710392299</v>
      </c>
      <c r="L20" s="14">
        <f t="shared" si="3"/>
        <v>20.820405443276687</v>
      </c>
      <c r="M20" s="14">
        <f t="shared" si="3"/>
        <v>21.178654830465366</v>
      </c>
      <c r="N20" s="14">
        <f t="shared" si="3"/>
        <v>21.212884226583299</v>
      </c>
      <c r="O20" s="14">
        <f t="shared" si="3"/>
        <v>21.057887898828362</v>
      </c>
      <c r="P20" s="14">
        <f t="shared" si="3"/>
        <v>20.641523184248868</v>
      </c>
      <c r="Q20" s="14">
        <f t="shared" si="3"/>
        <v>20.720246916625481</v>
      </c>
      <c r="R20" s="14">
        <f t="shared" si="3"/>
        <v>20.852584775650669</v>
      </c>
      <c r="S20" s="14">
        <f t="shared" si="3"/>
        <v>21.176402403658969</v>
      </c>
      <c r="T20" s="14">
        <f t="shared" si="3"/>
        <v>21.739172175133078</v>
      </c>
      <c r="U20" s="14">
        <f t="shared" si="3"/>
        <v>22.414466681102098</v>
      </c>
      <c r="V20" s="14">
        <f t="shared" si="3"/>
        <v>21.941607950485306</v>
      </c>
      <c r="W20" s="14">
        <f t="shared" si="3"/>
        <v>19.978406068923256</v>
      </c>
      <c r="X20" s="14">
        <f t="shared" si="3"/>
        <v>19.356287616065586</v>
      </c>
      <c r="Y20" s="14">
        <f t="shared" si="3"/>
        <v>19.449268324434563</v>
      </c>
      <c r="Z20" s="14">
        <f t="shared" si="3"/>
        <v>19.318513198566379</v>
      </c>
    </row>
    <row r="21" spans="1:29" s="14" customFormat="1" x14ac:dyDescent="0.2">
      <c r="A21" s="14" t="s">
        <v>59</v>
      </c>
      <c r="B21" s="14">
        <f>MEDIAN(B4:B19)</f>
        <v>21.803290908808144</v>
      </c>
      <c r="C21" s="14">
        <f t="shared" ref="C21:Z21" si="4">MEDIAN(C4:C19)</f>
        <v>22.418676435528226</v>
      </c>
      <c r="D21" s="14">
        <f t="shared" si="4"/>
        <v>22.644577507328037</v>
      </c>
      <c r="E21" s="14">
        <f t="shared" si="4"/>
        <v>21.629220040592976</v>
      </c>
      <c r="F21" s="14">
        <f t="shared" si="4"/>
        <v>20.529437130683128</v>
      </c>
      <c r="G21" s="14">
        <f t="shared" si="4"/>
        <v>19.147840962995886</v>
      </c>
      <c r="H21" s="14">
        <f t="shared" si="4"/>
        <v>19.194548998030569</v>
      </c>
      <c r="I21" s="14">
        <f t="shared" si="4"/>
        <v>19.647113412043801</v>
      </c>
      <c r="J21" s="14">
        <f t="shared" si="4"/>
        <v>19.601853493911889</v>
      </c>
      <c r="K21" s="14">
        <f t="shared" si="4"/>
        <v>20.178659238976323</v>
      </c>
      <c r="L21" s="14">
        <f t="shared" si="4"/>
        <v>20.276806293449667</v>
      </c>
      <c r="M21" s="14">
        <f t="shared" si="4"/>
        <v>20.634771344747765</v>
      </c>
      <c r="N21" s="14">
        <f t="shared" si="4"/>
        <v>20.830646481175517</v>
      </c>
      <c r="O21" s="14">
        <f t="shared" si="4"/>
        <v>20.48742340544441</v>
      </c>
      <c r="P21" s="14">
        <f t="shared" si="4"/>
        <v>19.77315763184572</v>
      </c>
      <c r="Q21" s="14">
        <f t="shared" si="4"/>
        <v>19.550708599794049</v>
      </c>
      <c r="R21" s="14">
        <f t="shared" si="4"/>
        <v>20.087840653686303</v>
      </c>
      <c r="S21" s="14">
        <f t="shared" si="4"/>
        <v>20.694460725563562</v>
      </c>
      <c r="T21" s="14">
        <f t="shared" si="4"/>
        <v>21.342992806362584</v>
      </c>
      <c r="U21" s="14">
        <f t="shared" si="4"/>
        <v>21.581412808028382</v>
      </c>
      <c r="V21" s="14">
        <f t="shared" si="4"/>
        <v>21.492645471410832</v>
      </c>
      <c r="W21" s="14">
        <f t="shared" si="4"/>
        <v>19.610600810559603</v>
      </c>
      <c r="X21" s="14">
        <f t="shared" si="4"/>
        <v>19.139102276762966</v>
      </c>
      <c r="Y21" s="14">
        <f t="shared" si="4"/>
        <v>19.2400658574254</v>
      </c>
      <c r="Z21" s="14">
        <f t="shared" si="4"/>
        <v>19.092635171090542</v>
      </c>
    </row>
    <row r="26" spans="1:29" x14ac:dyDescent="0.2">
      <c r="A26" s="15">
        <v>1988</v>
      </c>
      <c r="B26">
        <v>28.52486</v>
      </c>
    </row>
    <row r="27" spans="1:29" x14ac:dyDescent="0.2">
      <c r="A27" s="15">
        <v>1988</v>
      </c>
      <c r="B27">
        <v>23.514362500000001</v>
      </c>
    </row>
    <row r="28" spans="1:29" x14ac:dyDescent="0.2">
      <c r="A28" s="15">
        <v>1988</v>
      </c>
      <c r="B28">
        <v>19.846082500000001</v>
      </c>
    </row>
    <row r="29" spans="1:29" x14ac:dyDescent="0.2">
      <c r="A29" s="15">
        <v>1988</v>
      </c>
      <c r="B29">
        <v>22.289893599999999</v>
      </c>
    </row>
    <row r="30" spans="1:29" x14ac:dyDescent="0.2">
      <c r="A30" s="15">
        <v>1988</v>
      </c>
      <c r="B30">
        <v>20.0871672</v>
      </c>
    </row>
    <row r="31" spans="1:29" x14ac:dyDescent="0.2">
      <c r="A31" s="15">
        <v>1988</v>
      </c>
      <c r="B31">
        <v>26.488336</v>
      </c>
    </row>
    <row r="32" spans="1:29" x14ac:dyDescent="0.2">
      <c r="A32" s="15">
        <v>1988</v>
      </c>
      <c r="B32">
        <v>21.4161322</v>
      </c>
    </row>
    <row r="33" spans="1:2" x14ac:dyDescent="0.2">
      <c r="A33" s="15">
        <v>1988</v>
      </c>
      <c r="B33">
        <v>20.472672800000002</v>
      </c>
    </row>
    <row r="34" spans="1:2" x14ac:dyDescent="0.2">
      <c r="A34" s="15">
        <v>1988</v>
      </c>
      <c r="B34">
        <v>21.8973814</v>
      </c>
    </row>
    <row r="35" spans="1:2" x14ac:dyDescent="0.2">
      <c r="A35" s="15">
        <v>1988</v>
      </c>
      <c r="B35">
        <v>29.966170999999999</v>
      </c>
    </row>
    <row r="36" spans="1:2" x14ac:dyDescent="0.2">
      <c r="A36" s="15">
        <v>1988</v>
      </c>
      <c r="B36">
        <v>23.4126546</v>
      </c>
    </row>
    <row r="37" spans="1:2" x14ac:dyDescent="0.2">
      <c r="A37" s="15">
        <v>1988</v>
      </c>
      <c r="B37">
        <v>20.2257088</v>
      </c>
    </row>
    <row r="38" spans="1:2" x14ac:dyDescent="0.2">
      <c r="A38" s="15">
        <v>1988</v>
      </c>
      <c r="B38">
        <v>23.707271500000001</v>
      </c>
    </row>
    <row r="39" spans="1:2" x14ac:dyDescent="0.2">
      <c r="A39" s="15">
        <v>1988</v>
      </c>
      <c r="B39">
        <v>21.7092004</v>
      </c>
    </row>
    <row r="40" spans="1:2" x14ac:dyDescent="0.2">
      <c r="A40" s="15">
        <v>1988</v>
      </c>
      <c r="B40">
        <v>21.012311799999999</v>
      </c>
    </row>
    <row r="41" spans="1:2" x14ac:dyDescent="0.2">
      <c r="A41" s="16">
        <v>1989</v>
      </c>
      <c r="B41">
        <v>27.478824199999998</v>
      </c>
    </row>
    <row r="42" spans="1:2" x14ac:dyDescent="0.2">
      <c r="A42" s="17">
        <v>1989</v>
      </c>
      <c r="B42">
        <v>23.755382000000001</v>
      </c>
    </row>
    <row r="43" spans="1:2" x14ac:dyDescent="0.2">
      <c r="A43" s="17">
        <v>1989</v>
      </c>
      <c r="B43">
        <v>21.504264599999999</v>
      </c>
    </row>
    <row r="44" spans="1:2" x14ac:dyDescent="0.2">
      <c r="A44" s="17">
        <v>1989</v>
      </c>
      <c r="B44">
        <v>22.662559600000002</v>
      </c>
    </row>
    <row r="45" spans="1:2" x14ac:dyDescent="0.2">
      <c r="A45" s="17">
        <v>1989</v>
      </c>
      <c r="B45">
        <v>20.022521900000001</v>
      </c>
    </row>
    <row r="46" spans="1:2" x14ac:dyDescent="0.2">
      <c r="A46" s="17">
        <v>1989</v>
      </c>
      <c r="B46">
        <v>28.972250899999999</v>
      </c>
    </row>
    <row r="47" spans="1:2" x14ac:dyDescent="0.2">
      <c r="A47" s="17">
        <v>1989</v>
      </c>
      <c r="B47">
        <v>22.051851899999999</v>
      </c>
    </row>
    <row r="48" spans="1:2" x14ac:dyDescent="0.2">
      <c r="A48" s="17">
        <v>1989</v>
      </c>
      <c r="B48">
        <v>21.435935400000002</v>
      </c>
    </row>
    <row r="49" spans="1:2" x14ac:dyDescent="0.2">
      <c r="A49" s="17">
        <v>1989</v>
      </c>
      <c r="B49">
        <v>21.9436395</v>
      </c>
    </row>
    <row r="50" spans="1:2" x14ac:dyDescent="0.2">
      <c r="A50" s="17">
        <v>1989</v>
      </c>
      <c r="B50">
        <v>31.122715100000001</v>
      </c>
    </row>
    <row r="51" spans="1:2" x14ac:dyDescent="0.2">
      <c r="A51" s="17">
        <v>1989</v>
      </c>
      <c r="B51">
        <v>23.0544084</v>
      </c>
    </row>
    <row r="52" spans="1:2" x14ac:dyDescent="0.2">
      <c r="A52" s="17">
        <v>1989</v>
      </c>
      <c r="B52">
        <v>20.7369621</v>
      </c>
    </row>
    <row r="53" spans="1:2" x14ac:dyDescent="0.2">
      <c r="A53" s="17">
        <v>1989</v>
      </c>
      <c r="B53">
        <v>25.066911099999999</v>
      </c>
    </row>
    <row r="54" spans="1:2" x14ac:dyDescent="0.2">
      <c r="A54" s="17">
        <v>1989</v>
      </c>
      <c r="B54">
        <v>23.750458500000001</v>
      </c>
    </row>
    <row r="55" spans="1:2" x14ac:dyDescent="0.2">
      <c r="A55" s="17">
        <v>1989</v>
      </c>
      <c r="B55">
        <v>22.174793300000001</v>
      </c>
    </row>
    <row r="56" spans="1:2" x14ac:dyDescent="0.2">
      <c r="A56" s="16">
        <v>1990</v>
      </c>
      <c r="B56">
        <v>24.368839999999999</v>
      </c>
    </row>
    <row r="57" spans="1:2" x14ac:dyDescent="0.2">
      <c r="A57" s="17">
        <v>1990</v>
      </c>
      <c r="B57">
        <v>23.9412518</v>
      </c>
    </row>
    <row r="58" spans="1:2" x14ac:dyDescent="0.2">
      <c r="A58" s="17">
        <v>1990</v>
      </c>
      <c r="B58">
        <v>22.581358600000002</v>
      </c>
    </row>
    <row r="59" spans="1:2" x14ac:dyDescent="0.2">
      <c r="A59" s="17">
        <v>1990</v>
      </c>
      <c r="B59">
        <v>21.304680999999999</v>
      </c>
    </row>
    <row r="60" spans="1:2" x14ac:dyDescent="0.2">
      <c r="A60" s="17">
        <v>1990</v>
      </c>
      <c r="B60">
        <v>19.501741500000001</v>
      </c>
    </row>
    <row r="61" spans="1:2" x14ac:dyDescent="0.2">
      <c r="A61" s="17">
        <v>1990</v>
      </c>
      <c r="B61">
        <v>28.010658800000002</v>
      </c>
    </row>
    <row r="62" spans="1:2" x14ac:dyDescent="0.2">
      <c r="A62" s="17">
        <v>1990</v>
      </c>
      <c r="B62">
        <v>22.8097329</v>
      </c>
    </row>
    <row r="63" spans="1:2" x14ac:dyDescent="0.2">
      <c r="A63" s="17">
        <v>1990</v>
      </c>
      <c r="B63">
        <v>21.9680149</v>
      </c>
    </row>
    <row r="64" spans="1:2" x14ac:dyDescent="0.2">
      <c r="A64" s="17">
        <v>1990</v>
      </c>
      <c r="B64">
        <v>22.210009199999998</v>
      </c>
    </row>
    <row r="65" spans="1:2" x14ac:dyDescent="0.2">
      <c r="A65" s="17">
        <v>1990</v>
      </c>
      <c r="B65">
        <v>31.9607837</v>
      </c>
    </row>
    <row r="66" spans="1:2" x14ac:dyDescent="0.2">
      <c r="A66" s="17">
        <v>1990</v>
      </c>
      <c r="B66">
        <v>22.707796399999999</v>
      </c>
    </row>
    <row r="67" spans="1:2" x14ac:dyDescent="0.2">
      <c r="A67" s="17">
        <v>1990</v>
      </c>
      <c r="B67">
        <v>19.7990055</v>
      </c>
    </row>
    <row r="68" spans="1:2" x14ac:dyDescent="0.2">
      <c r="A68" s="17">
        <v>1990</v>
      </c>
      <c r="B68">
        <v>25.3129378</v>
      </c>
    </row>
    <row r="69" spans="1:2" x14ac:dyDescent="0.2">
      <c r="A69" s="17">
        <v>1990</v>
      </c>
      <c r="B69">
        <v>23.459593600000002</v>
      </c>
    </row>
    <row r="70" spans="1:2" x14ac:dyDescent="0.2">
      <c r="A70" s="17">
        <v>1990</v>
      </c>
      <c r="B70">
        <v>20.385351</v>
      </c>
    </row>
    <row r="71" spans="1:2" x14ac:dyDescent="0.2">
      <c r="A71" s="16">
        <v>1991</v>
      </c>
      <c r="B71">
        <v>22.645417900000002</v>
      </c>
    </row>
    <row r="72" spans="1:2" x14ac:dyDescent="0.2">
      <c r="A72" s="17">
        <v>1991</v>
      </c>
      <c r="B72">
        <v>24.955637500000002</v>
      </c>
    </row>
    <row r="73" spans="1:2" x14ac:dyDescent="0.2">
      <c r="A73" s="17">
        <v>1991</v>
      </c>
      <c r="B73">
        <v>21.085348</v>
      </c>
    </row>
    <row r="74" spans="1:2" x14ac:dyDescent="0.2">
      <c r="A74" s="17">
        <v>1991</v>
      </c>
      <c r="B74">
        <v>19.611244800000001</v>
      </c>
    </row>
    <row r="75" spans="1:2" x14ac:dyDescent="0.2">
      <c r="A75" s="17">
        <v>1991</v>
      </c>
      <c r="B75">
        <v>18.632535900000001</v>
      </c>
    </row>
    <row r="76" spans="1:2" x14ac:dyDescent="0.2">
      <c r="A76" s="17">
        <v>1991</v>
      </c>
      <c r="B76">
        <v>23.954140599999999</v>
      </c>
    </row>
    <row r="77" spans="1:2" x14ac:dyDescent="0.2">
      <c r="A77" s="17">
        <v>1991</v>
      </c>
      <c r="B77">
        <v>23.247100199999998</v>
      </c>
    </row>
    <row r="78" spans="1:2" x14ac:dyDescent="0.2">
      <c r="A78" s="17">
        <v>1991</v>
      </c>
      <c r="B78">
        <v>21.449716500000001</v>
      </c>
    </row>
    <row r="79" spans="1:2" x14ac:dyDescent="0.2">
      <c r="A79" s="17">
        <v>1991</v>
      </c>
      <c r="B79">
        <v>21.8087236</v>
      </c>
    </row>
    <row r="80" spans="1:2" x14ac:dyDescent="0.2">
      <c r="A80" s="17">
        <v>1991</v>
      </c>
      <c r="B80">
        <v>31.5826238</v>
      </c>
    </row>
    <row r="81" spans="1:2" x14ac:dyDescent="0.2">
      <c r="A81" s="17">
        <v>1991</v>
      </c>
      <c r="B81">
        <v>22.1183099</v>
      </c>
    </row>
    <row r="82" spans="1:2" x14ac:dyDescent="0.2">
      <c r="A82" s="17">
        <v>1991</v>
      </c>
      <c r="B82">
        <v>16.658072000000001</v>
      </c>
    </row>
    <row r="83" spans="1:2" x14ac:dyDescent="0.2">
      <c r="A83" s="17">
        <v>1991</v>
      </c>
      <c r="B83">
        <v>24.590875799999999</v>
      </c>
    </row>
    <row r="84" spans="1:2" x14ac:dyDescent="0.2">
      <c r="A84" s="17">
        <v>1991</v>
      </c>
      <c r="B84">
        <v>21.048637500000002</v>
      </c>
    </row>
    <row r="85" spans="1:2" x14ac:dyDescent="0.2">
      <c r="A85" s="17">
        <v>1991</v>
      </c>
      <c r="B85">
        <v>17.920493700000002</v>
      </c>
    </row>
    <row r="86" spans="1:2" x14ac:dyDescent="0.2">
      <c r="A86" s="16">
        <v>1992</v>
      </c>
      <c r="B86">
        <v>23.278071099999998</v>
      </c>
    </row>
    <row r="87" spans="1:2" x14ac:dyDescent="0.2">
      <c r="A87" s="17">
        <v>1992</v>
      </c>
      <c r="B87">
        <v>24.567306800000001</v>
      </c>
    </row>
    <row r="88" spans="1:2" x14ac:dyDescent="0.2">
      <c r="A88" s="17">
        <v>1992</v>
      </c>
      <c r="B88">
        <v>20.808938399999999</v>
      </c>
    </row>
    <row r="89" spans="1:2" x14ac:dyDescent="0.2">
      <c r="A89" s="17">
        <v>1992</v>
      </c>
      <c r="B89">
        <v>18.734439200000001</v>
      </c>
    </row>
    <row r="90" spans="1:2" x14ac:dyDescent="0.2">
      <c r="A90" s="17">
        <v>1992</v>
      </c>
      <c r="B90">
        <v>17.632349600000001</v>
      </c>
    </row>
    <row r="91" spans="1:2" x14ac:dyDescent="0.2">
      <c r="A91" s="17">
        <v>1992</v>
      </c>
      <c r="B91">
        <v>19.9426527</v>
      </c>
    </row>
    <row r="92" spans="1:2" x14ac:dyDescent="0.2">
      <c r="A92" s="17">
        <v>1992</v>
      </c>
      <c r="B92">
        <v>23.526449899999999</v>
      </c>
    </row>
    <row r="93" spans="1:2" x14ac:dyDescent="0.2">
      <c r="A93" s="17">
        <v>1992</v>
      </c>
      <c r="B93">
        <v>20.249935900000001</v>
      </c>
    </row>
    <row r="94" spans="1:2" x14ac:dyDescent="0.2">
      <c r="A94" s="17">
        <v>1992</v>
      </c>
      <c r="B94">
        <v>21.251455799999999</v>
      </c>
    </row>
    <row r="95" spans="1:2" x14ac:dyDescent="0.2">
      <c r="A95" s="17">
        <v>1992</v>
      </c>
      <c r="B95">
        <v>30.3694922</v>
      </c>
    </row>
    <row r="96" spans="1:2" x14ac:dyDescent="0.2">
      <c r="A96" s="17">
        <v>1992</v>
      </c>
      <c r="B96">
        <v>21.905784199999999</v>
      </c>
    </row>
    <row r="97" spans="1:2" x14ac:dyDescent="0.2">
      <c r="A97" s="17">
        <v>1992</v>
      </c>
      <c r="B97">
        <v>16.8916051</v>
      </c>
    </row>
    <row r="98" spans="1:2" x14ac:dyDescent="0.2">
      <c r="A98" s="17">
        <v>1992</v>
      </c>
      <c r="B98">
        <v>22.636991399999999</v>
      </c>
    </row>
    <row r="99" spans="1:2" x14ac:dyDescent="0.2">
      <c r="A99" s="17">
        <v>1992</v>
      </c>
      <c r="B99">
        <v>18.5284111</v>
      </c>
    </row>
    <row r="100" spans="1:2" x14ac:dyDescent="0.2">
      <c r="A100" s="17">
        <v>1992</v>
      </c>
      <c r="B100">
        <v>16.651648000000002</v>
      </c>
    </row>
    <row r="101" spans="1:2" x14ac:dyDescent="0.2">
      <c r="A101" s="16">
        <v>1993</v>
      </c>
      <c r="B101">
        <v>23.7332404</v>
      </c>
    </row>
    <row r="102" spans="1:2" x14ac:dyDescent="0.2">
      <c r="A102" s="17">
        <v>1993</v>
      </c>
      <c r="B102">
        <v>24.083362099999999</v>
      </c>
    </row>
    <row r="103" spans="1:2" x14ac:dyDescent="0.2">
      <c r="A103" s="17">
        <v>1993</v>
      </c>
      <c r="B103">
        <v>20.074387300000001</v>
      </c>
    </row>
    <row r="104" spans="1:2" x14ac:dyDescent="0.2">
      <c r="A104" s="17">
        <v>1993</v>
      </c>
      <c r="B104">
        <v>18.024874000000001</v>
      </c>
    </row>
    <row r="105" spans="1:2" x14ac:dyDescent="0.2">
      <c r="A105" s="17">
        <v>1993</v>
      </c>
      <c r="B105">
        <v>16.910010799999998</v>
      </c>
    </row>
    <row r="106" spans="1:2" x14ac:dyDescent="0.2">
      <c r="A106" s="17">
        <v>1993</v>
      </c>
      <c r="B106">
        <v>16.876802399999999</v>
      </c>
    </row>
    <row r="107" spans="1:2" x14ac:dyDescent="0.2">
      <c r="A107" s="17">
        <v>1993</v>
      </c>
      <c r="B107">
        <v>22.463904800000002</v>
      </c>
    </row>
    <row r="108" spans="1:2" x14ac:dyDescent="0.2">
      <c r="A108" s="17">
        <v>1993</v>
      </c>
      <c r="B108">
        <v>19.263211999999999</v>
      </c>
    </row>
    <row r="109" spans="1:2" x14ac:dyDescent="0.2">
      <c r="A109" s="17">
        <v>1993</v>
      </c>
      <c r="B109">
        <v>19.032469899999999</v>
      </c>
    </row>
    <row r="110" spans="1:2" x14ac:dyDescent="0.2">
      <c r="A110" s="17">
        <v>1993</v>
      </c>
      <c r="B110">
        <v>29.197655600000001</v>
      </c>
    </row>
    <row r="111" spans="1:2" x14ac:dyDescent="0.2">
      <c r="A111" s="17">
        <v>1993</v>
      </c>
      <c r="B111">
        <v>21.1229181</v>
      </c>
    </row>
    <row r="112" spans="1:2" x14ac:dyDescent="0.2">
      <c r="A112" s="17">
        <v>1993</v>
      </c>
      <c r="B112">
        <v>18.598507900000001</v>
      </c>
    </row>
    <row r="113" spans="1:2" x14ac:dyDescent="0.2">
      <c r="A113" s="17">
        <v>1993</v>
      </c>
      <c r="B113">
        <v>20.8108285</v>
      </c>
    </row>
    <row r="114" spans="1:2" x14ac:dyDescent="0.2">
      <c r="A114" s="17">
        <v>1993</v>
      </c>
      <c r="B114">
        <v>15.642962600000001</v>
      </c>
    </row>
    <row r="115" spans="1:2" x14ac:dyDescent="0.2">
      <c r="A115" s="17">
        <v>1993</v>
      </c>
      <c r="B115">
        <v>15.883045900000001</v>
      </c>
    </row>
    <row r="116" spans="1:2" x14ac:dyDescent="0.2">
      <c r="A116" s="16">
        <v>1994</v>
      </c>
      <c r="B116">
        <v>24.999597099999999</v>
      </c>
    </row>
    <row r="117" spans="1:2" x14ac:dyDescent="0.2">
      <c r="A117" s="17">
        <v>1994</v>
      </c>
      <c r="B117">
        <v>24.6904869</v>
      </c>
    </row>
    <row r="118" spans="1:2" x14ac:dyDescent="0.2">
      <c r="A118" s="17">
        <v>1994</v>
      </c>
      <c r="B118">
        <v>19.585092700000001</v>
      </c>
    </row>
    <row r="119" spans="1:2" x14ac:dyDescent="0.2">
      <c r="A119" s="17">
        <v>1994</v>
      </c>
      <c r="B119">
        <v>18.8040053</v>
      </c>
    </row>
    <row r="120" spans="1:2" x14ac:dyDescent="0.2">
      <c r="A120" s="17">
        <v>1994</v>
      </c>
      <c r="B120">
        <v>17.200763599999998</v>
      </c>
    </row>
    <row r="121" spans="1:2" x14ac:dyDescent="0.2">
      <c r="A121" s="17">
        <v>1994</v>
      </c>
      <c r="B121">
        <v>16.330708999999999</v>
      </c>
    </row>
    <row r="122" spans="1:2" x14ac:dyDescent="0.2">
      <c r="A122" s="17">
        <v>1994</v>
      </c>
      <c r="B122">
        <v>22.5468522</v>
      </c>
    </row>
    <row r="123" spans="1:2" x14ac:dyDescent="0.2">
      <c r="A123" s="17">
        <v>1994</v>
      </c>
      <c r="B123">
        <v>17.7273417</v>
      </c>
    </row>
    <row r="124" spans="1:2" x14ac:dyDescent="0.2">
      <c r="A124" s="17">
        <v>1994</v>
      </c>
      <c r="B124">
        <v>18.740248000000001</v>
      </c>
    </row>
    <row r="125" spans="1:2" x14ac:dyDescent="0.2">
      <c r="A125" s="17">
        <v>1994</v>
      </c>
      <c r="B125">
        <v>28.231722300000001</v>
      </c>
    </row>
    <row r="126" spans="1:2" x14ac:dyDescent="0.2">
      <c r="A126" s="17">
        <v>1994</v>
      </c>
      <c r="B126">
        <v>20.565216800000002</v>
      </c>
    </row>
    <row r="127" spans="1:2" x14ac:dyDescent="0.2">
      <c r="A127" s="17">
        <v>1994</v>
      </c>
      <c r="B127">
        <v>20.462676500000001</v>
      </c>
    </row>
    <row r="128" spans="1:2" x14ac:dyDescent="0.2">
      <c r="A128" s="17">
        <v>1994</v>
      </c>
      <c r="B128">
        <v>20.662606199999999</v>
      </c>
    </row>
    <row r="129" spans="1:2" x14ac:dyDescent="0.2">
      <c r="A129" s="17">
        <v>1994</v>
      </c>
      <c r="B129">
        <v>15.5117277</v>
      </c>
    </row>
    <row r="130" spans="1:2" x14ac:dyDescent="0.2">
      <c r="A130" s="17">
        <v>1994</v>
      </c>
      <c r="B130">
        <v>16.114843499999999</v>
      </c>
    </row>
    <row r="131" spans="1:2" x14ac:dyDescent="0.2">
      <c r="A131" s="16">
        <v>1995</v>
      </c>
      <c r="B131">
        <v>23.988635200000001</v>
      </c>
    </row>
    <row r="132" spans="1:2" x14ac:dyDescent="0.2">
      <c r="A132" s="17">
        <v>1995</v>
      </c>
      <c r="B132">
        <v>23.8765471</v>
      </c>
    </row>
    <row r="133" spans="1:2" x14ac:dyDescent="0.2">
      <c r="A133" s="17">
        <v>1995</v>
      </c>
      <c r="B133">
        <v>19.993074499999999</v>
      </c>
    </row>
    <row r="134" spans="1:2" x14ac:dyDescent="0.2">
      <c r="A134" s="17">
        <v>1995</v>
      </c>
      <c r="B134">
        <v>17.6447942</v>
      </c>
    </row>
    <row r="135" spans="1:2" x14ac:dyDescent="0.2">
      <c r="A135" s="17">
        <v>1995</v>
      </c>
      <c r="B135">
        <v>18.3788847</v>
      </c>
    </row>
    <row r="136" spans="1:2" x14ac:dyDescent="0.2">
      <c r="A136" s="17">
        <v>1995</v>
      </c>
      <c r="B136">
        <v>17.0709111</v>
      </c>
    </row>
    <row r="137" spans="1:2" x14ac:dyDescent="0.2">
      <c r="A137" s="17">
        <v>1995</v>
      </c>
      <c r="B137">
        <v>21.906951599999999</v>
      </c>
    </row>
    <row r="138" spans="1:2" x14ac:dyDescent="0.2">
      <c r="A138" s="17">
        <v>1995</v>
      </c>
      <c r="B138">
        <v>17.688310300000001</v>
      </c>
    </row>
    <row r="139" spans="1:2" x14ac:dyDescent="0.2">
      <c r="A139" s="17">
        <v>1995</v>
      </c>
      <c r="B139">
        <v>19.301152299999998</v>
      </c>
    </row>
    <row r="140" spans="1:2" x14ac:dyDescent="0.2">
      <c r="A140" s="17">
        <v>1995</v>
      </c>
      <c r="B140">
        <v>27.750864100000001</v>
      </c>
    </row>
    <row r="141" spans="1:2" x14ac:dyDescent="0.2">
      <c r="A141" s="17">
        <v>1995</v>
      </c>
      <c r="B141">
        <v>20.801871200000001</v>
      </c>
    </row>
    <row r="142" spans="1:2" x14ac:dyDescent="0.2">
      <c r="A142" s="17">
        <v>1995</v>
      </c>
      <c r="B142">
        <v>21.6002011</v>
      </c>
    </row>
    <row r="143" spans="1:2" x14ac:dyDescent="0.2">
      <c r="A143" s="17">
        <v>1995</v>
      </c>
      <c r="B143">
        <v>21.522567899999999</v>
      </c>
    </row>
    <row r="144" spans="1:2" x14ac:dyDescent="0.2">
      <c r="A144" s="17">
        <v>1995</v>
      </c>
      <c r="B144">
        <v>15.9723139</v>
      </c>
    </row>
    <row r="145" spans="1:2" x14ac:dyDescent="0.2">
      <c r="A145" s="17">
        <v>1995</v>
      </c>
      <c r="B145">
        <v>16.5712376</v>
      </c>
    </row>
    <row r="146" spans="1:2" x14ac:dyDescent="0.2">
      <c r="A146" s="16">
        <v>1996</v>
      </c>
      <c r="B146">
        <v>23.943323100000001</v>
      </c>
    </row>
    <row r="147" spans="1:2" x14ac:dyDescent="0.2">
      <c r="A147" s="17">
        <v>1996</v>
      </c>
      <c r="B147">
        <v>24.363488</v>
      </c>
    </row>
    <row r="148" spans="1:2" x14ac:dyDescent="0.2">
      <c r="A148" s="17">
        <v>1996</v>
      </c>
      <c r="B148">
        <v>20.121507600000001</v>
      </c>
    </row>
    <row r="149" spans="1:2" x14ac:dyDescent="0.2">
      <c r="A149" s="17">
        <v>1996</v>
      </c>
      <c r="B149">
        <v>17.916650700000002</v>
      </c>
    </row>
    <row r="150" spans="1:2" x14ac:dyDescent="0.2">
      <c r="A150" s="17">
        <v>1996</v>
      </c>
      <c r="B150">
        <v>18.579170600000001</v>
      </c>
    </row>
    <row r="151" spans="1:2" x14ac:dyDescent="0.2">
      <c r="A151" s="17">
        <v>1996</v>
      </c>
      <c r="B151">
        <v>18.0246341</v>
      </c>
    </row>
    <row r="152" spans="1:2" x14ac:dyDescent="0.2">
      <c r="A152" s="17">
        <v>1996</v>
      </c>
      <c r="B152">
        <v>21.322133300000001</v>
      </c>
    </row>
    <row r="153" spans="1:2" x14ac:dyDescent="0.2">
      <c r="A153" s="17">
        <v>1996</v>
      </c>
      <c r="B153">
        <v>18.5212644</v>
      </c>
    </row>
    <row r="154" spans="1:2" x14ac:dyDescent="0.2">
      <c r="A154" s="17">
        <v>1996</v>
      </c>
      <c r="B154">
        <v>19.0821994</v>
      </c>
    </row>
    <row r="155" spans="1:2" x14ac:dyDescent="0.2">
      <c r="A155" s="17">
        <v>1996</v>
      </c>
      <c r="B155">
        <v>28.142333799999999</v>
      </c>
    </row>
    <row r="156" spans="1:2" x14ac:dyDescent="0.2">
      <c r="A156" s="17">
        <v>1996</v>
      </c>
      <c r="B156">
        <v>21.6256196</v>
      </c>
    </row>
    <row r="157" spans="1:2" x14ac:dyDescent="0.2">
      <c r="A157" s="17">
        <v>1996</v>
      </c>
      <c r="B157">
        <v>21.522920899999999</v>
      </c>
    </row>
    <row r="158" spans="1:2" x14ac:dyDescent="0.2">
      <c r="A158" s="17">
        <v>1996</v>
      </c>
      <c r="B158">
        <v>21.412246400000001</v>
      </c>
    </row>
    <row r="159" spans="1:2" x14ac:dyDescent="0.2">
      <c r="A159" s="17">
        <v>1996</v>
      </c>
      <c r="B159">
        <v>16.179436500000001</v>
      </c>
    </row>
    <row r="160" spans="1:2" x14ac:dyDescent="0.2">
      <c r="A160" s="17">
        <v>1996</v>
      </c>
      <c r="B160">
        <v>16.769931199999998</v>
      </c>
    </row>
    <row r="161" spans="1:2" x14ac:dyDescent="0.2">
      <c r="A161" s="16">
        <v>1997</v>
      </c>
      <c r="B161">
        <v>24.936667</v>
      </c>
    </row>
    <row r="162" spans="1:2" x14ac:dyDescent="0.2">
      <c r="A162" s="17">
        <v>1997</v>
      </c>
      <c r="B162">
        <v>24.234446399999999</v>
      </c>
    </row>
    <row r="163" spans="1:2" x14ac:dyDescent="0.2">
      <c r="A163" s="17">
        <v>1997</v>
      </c>
      <c r="B163">
        <v>20.550536600000001</v>
      </c>
    </row>
    <row r="164" spans="1:2" x14ac:dyDescent="0.2">
      <c r="A164" s="17">
        <v>1997</v>
      </c>
      <c r="B164">
        <v>19.806781900000001</v>
      </c>
    </row>
    <row r="165" spans="1:2" x14ac:dyDescent="0.2">
      <c r="A165" s="17">
        <v>1997</v>
      </c>
      <c r="B165">
        <v>19.596745299999998</v>
      </c>
    </row>
    <row r="166" spans="1:2" x14ac:dyDescent="0.2">
      <c r="A166" s="17">
        <v>1997</v>
      </c>
      <c r="B166">
        <v>18.746507699999999</v>
      </c>
    </row>
    <row r="167" spans="1:2" x14ac:dyDescent="0.2">
      <c r="A167" s="17">
        <v>1997</v>
      </c>
      <c r="B167">
        <v>21.027397300000001</v>
      </c>
    </row>
    <row r="168" spans="1:2" x14ac:dyDescent="0.2">
      <c r="A168" s="17">
        <v>1997</v>
      </c>
      <c r="B168">
        <v>18.835049999999999</v>
      </c>
    </row>
    <row r="169" spans="1:2" x14ac:dyDescent="0.2">
      <c r="A169" s="17">
        <v>1997</v>
      </c>
      <c r="B169">
        <v>19.045147499999999</v>
      </c>
    </row>
    <row r="170" spans="1:2" x14ac:dyDescent="0.2">
      <c r="A170" s="17">
        <v>1997</v>
      </c>
      <c r="B170">
        <v>27.5669091</v>
      </c>
    </row>
    <row r="171" spans="1:2" x14ac:dyDescent="0.2">
      <c r="A171" s="17">
        <v>1997</v>
      </c>
      <c r="B171">
        <v>21.949117099999999</v>
      </c>
    </row>
    <row r="172" spans="1:2" x14ac:dyDescent="0.2">
      <c r="A172" s="17">
        <v>1997</v>
      </c>
      <c r="B172">
        <v>20.640180399999998</v>
      </c>
    </row>
    <row r="173" spans="1:2" x14ac:dyDescent="0.2">
      <c r="A173" s="17">
        <v>1997</v>
      </c>
      <c r="B173">
        <v>21.8272309</v>
      </c>
    </row>
    <row r="174" spans="1:2" x14ac:dyDescent="0.2">
      <c r="A174" s="17">
        <v>1997</v>
      </c>
      <c r="B174">
        <v>15.7782666</v>
      </c>
    </row>
    <row r="175" spans="1:2" x14ac:dyDescent="0.2">
      <c r="A175" s="17">
        <v>1997</v>
      </c>
      <c r="B175">
        <v>16.8476024</v>
      </c>
    </row>
    <row r="176" spans="1:2" x14ac:dyDescent="0.2">
      <c r="A176" s="16">
        <v>1998</v>
      </c>
      <c r="B176">
        <v>25.131290199999999</v>
      </c>
    </row>
    <row r="177" spans="1:2" x14ac:dyDescent="0.2">
      <c r="A177" s="17">
        <v>1998</v>
      </c>
      <c r="B177">
        <v>24.2159285</v>
      </c>
    </row>
    <row r="178" spans="1:2" x14ac:dyDescent="0.2">
      <c r="A178" s="17">
        <v>1998</v>
      </c>
      <c r="B178">
        <v>20.677600600000002</v>
      </c>
    </row>
    <row r="179" spans="1:2" x14ac:dyDescent="0.2">
      <c r="A179" s="17">
        <v>1998</v>
      </c>
      <c r="B179">
        <v>19.873373300000001</v>
      </c>
    </row>
    <row r="180" spans="1:2" x14ac:dyDescent="0.2">
      <c r="A180" s="17">
        <v>1998</v>
      </c>
      <c r="B180">
        <v>20.441984699999999</v>
      </c>
    </row>
    <row r="181" spans="1:2" x14ac:dyDescent="0.2">
      <c r="A181" s="17">
        <v>1998</v>
      </c>
      <c r="B181">
        <v>19.520539100000001</v>
      </c>
    </row>
    <row r="182" spans="1:2" x14ac:dyDescent="0.2">
      <c r="A182" s="17">
        <v>1998</v>
      </c>
      <c r="B182">
        <v>21.130275000000001</v>
      </c>
    </row>
    <row r="183" spans="1:2" x14ac:dyDescent="0.2">
      <c r="A183" s="17">
        <v>1998</v>
      </c>
      <c r="B183">
        <v>20.111627899999998</v>
      </c>
    </row>
    <row r="184" spans="1:2" x14ac:dyDescent="0.2">
      <c r="A184" s="17">
        <v>1998</v>
      </c>
      <c r="B184">
        <v>19.386668199999999</v>
      </c>
    </row>
    <row r="185" spans="1:2" x14ac:dyDescent="0.2">
      <c r="A185" s="17">
        <v>1998</v>
      </c>
      <c r="B185">
        <v>25.814507299999999</v>
      </c>
    </row>
    <row r="186" spans="1:2" x14ac:dyDescent="0.2">
      <c r="A186" s="17">
        <v>1998</v>
      </c>
      <c r="B186">
        <v>22.198342499999999</v>
      </c>
    </row>
    <row r="187" spans="1:2" x14ac:dyDescent="0.2">
      <c r="A187" s="17">
        <v>1998</v>
      </c>
      <c r="B187">
        <v>19.656581800000001</v>
      </c>
    </row>
    <row r="188" spans="1:2" x14ac:dyDescent="0.2">
      <c r="A188" s="17">
        <v>1998</v>
      </c>
      <c r="B188">
        <v>23.046267499999999</v>
      </c>
    </row>
    <row r="189" spans="1:2" x14ac:dyDescent="0.2">
      <c r="A189" s="17">
        <v>1998</v>
      </c>
      <c r="B189">
        <v>16.636987999999999</v>
      </c>
    </row>
    <row r="190" spans="1:2" x14ac:dyDescent="0.2">
      <c r="A190" s="17">
        <v>1998</v>
      </c>
      <c r="B190">
        <v>17.9250474</v>
      </c>
    </row>
    <row r="191" spans="1:2" x14ac:dyDescent="0.2">
      <c r="A191" s="16">
        <v>1999</v>
      </c>
      <c r="B191">
        <v>25.720465799999999</v>
      </c>
    </row>
    <row r="192" spans="1:2" x14ac:dyDescent="0.2">
      <c r="A192" s="17">
        <v>1999</v>
      </c>
      <c r="B192">
        <v>23.695293100000001</v>
      </c>
    </row>
    <row r="193" spans="1:2" x14ac:dyDescent="0.2">
      <c r="A193" s="17">
        <v>1999</v>
      </c>
      <c r="B193">
        <v>20.809872899999998</v>
      </c>
    </row>
    <row r="194" spans="1:2" x14ac:dyDescent="0.2">
      <c r="A194" s="17">
        <v>1999</v>
      </c>
      <c r="B194">
        <v>19.794572899999999</v>
      </c>
    </row>
    <row r="195" spans="1:2" x14ac:dyDescent="0.2">
      <c r="A195" s="17">
        <v>1999</v>
      </c>
      <c r="B195">
        <v>19.790057099999999</v>
      </c>
    </row>
    <row r="196" spans="1:2" x14ac:dyDescent="0.2">
      <c r="A196" s="17">
        <v>1999</v>
      </c>
      <c r="B196">
        <v>19.585353300000001</v>
      </c>
    </row>
    <row r="197" spans="1:2" x14ac:dyDescent="0.2">
      <c r="A197" s="17">
        <v>1999</v>
      </c>
      <c r="B197">
        <v>21.346865300000001</v>
      </c>
    </row>
    <row r="198" spans="1:2" x14ac:dyDescent="0.2">
      <c r="A198" s="17">
        <v>1999</v>
      </c>
      <c r="B198">
        <v>21.5616795</v>
      </c>
    </row>
    <row r="199" spans="1:2" x14ac:dyDescent="0.2">
      <c r="A199" s="17">
        <v>1999</v>
      </c>
      <c r="B199">
        <v>19.753188699999999</v>
      </c>
    </row>
    <row r="200" spans="1:2" x14ac:dyDescent="0.2">
      <c r="A200" s="17">
        <v>1999</v>
      </c>
      <c r="B200">
        <v>25.486033800000001</v>
      </c>
    </row>
    <row r="201" spans="1:2" x14ac:dyDescent="0.2">
      <c r="A201" s="17">
        <v>1999</v>
      </c>
      <c r="B201">
        <v>22.885707400000001</v>
      </c>
    </row>
    <row r="202" spans="1:2" x14ac:dyDescent="0.2">
      <c r="A202" s="17">
        <v>1999</v>
      </c>
      <c r="B202">
        <v>20.4596698</v>
      </c>
    </row>
    <row r="203" spans="1:2" x14ac:dyDescent="0.2">
      <c r="A203" s="17">
        <v>1999</v>
      </c>
      <c r="B203">
        <v>24.564870299999999</v>
      </c>
    </row>
    <row r="204" spans="1:2" x14ac:dyDescent="0.2">
      <c r="A204" s="17">
        <v>1999</v>
      </c>
      <c r="B204">
        <v>17.480561600000001</v>
      </c>
    </row>
    <row r="205" spans="1:2" x14ac:dyDescent="0.2">
      <c r="A205" s="17">
        <v>1999</v>
      </c>
      <c r="B205">
        <v>17.684889900000002</v>
      </c>
    </row>
    <row r="206" spans="1:2" x14ac:dyDescent="0.2">
      <c r="A206" s="16">
        <v>2000</v>
      </c>
      <c r="B206">
        <v>23.066933599999999</v>
      </c>
    </row>
    <row r="207" spans="1:2" x14ac:dyDescent="0.2">
      <c r="A207" s="17">
        <v>2000</v>
      </c>
      <c r="B207">
        <v>24.211300099999999</v>
      </c>
    </row>
    <row r="208" spans="1:2" x14ac:dyDescent="0.2">
      <c r="A208" s="17">
        <v>2000</v>
      </c>
      <c r="B208">
        <v>21.172236000000002</v>
      </c>
    </row>
    <row r="209" spans="1:2" x14ac:dyDescent="0.2">
      <c r="A209" s="17">
        <v>2000</v>
      </c>
      <c r="B209">
        <v>19.159985800000001</v>
      </c>
    </row>
    <row r="210" spans="1:2" x14ac:dyDescent="0.2">
      <c r="A210" s="17">
        <v>2000</v>
      </c>
      <c r="B210">
        <v>20.178011300000001</v>
      </c>
    </row>
    <row r="211" spans="1:2" x14ac:dyDescent="0.2">
      <c r="A211" s="17">
        <v>2000</v>
      </c>
      <c r="B211">
        <v>20.031771200000001</v>
      </c>
    </row>
    <row r="212" spans="1:2" x14ac:dyDescent="0.2">
      <c r="A212" s="17">
        <v>2000</v>
      </c>
      <c r="B212">
        <v>21.467643500000001</v>
      </c>
    </row>
    <row r="213" spans="1:2" x14ac:dyDescent="0.2">
      <c r="A213" s="17">
        <v>2000</v>
      </c>
      <c r="B213">
        <v>22.4513803</v>
      </c>
    </row>
    <row r="214" spans="1:2" x14ac:dyDescent="0.2">
      <c r="A214" s="17">
        <v>2000</v>
      </c>
      <c r="B214">
        <v>20.489056900000001</v>
      </c>
    </row>
    <row r="215" spans="1:2" x14ac:dyDescent="0.2">
      <c r="A215" s="17">
        <v>2000</v>
      </c>
      <c r="B215">
        <v>25.206017299999999</v>
      </c>
    </row>
    <row r="216" spans="1:2" x14ac:dyDescent="0.2">
      <c r="A216" s="17">
        <v>2000</v>
      </c>
      <c r="B216">
        <v>21.928414199999999</v>
      </c>
    </row>
    <row r="217" spans="1:2" x14ac:dyDescent="0.2">
      <c r="A217" s="17">
        <v>2000</v>
      </c>
      <c r="B217">
        <v>19.9656108</v>
      </c>
    </row>
    <row r="218" spans="1:2" x14ac:dyDescent="0.2">
      <c r="A218" s="17">
        <v>2000</v>
      </c>
      <c r="B218">
        <v>25.846037599999999</v>
      </c>
    </row>
    <row r="219" spans="1:2" x14ac:dyDescent="0.2">
      <c r="A219" s="17">
        <v>2000</v>
      </c>
      <c r="B219">
        <v>17.967359200000001</v>
      </c>
    </row>
    <row r="220" spans="1:2" x14ac:dyDescent="0.2">
      <c r="A220" s="17">
        <v>2000</v>
      </c>
      <c r="B220">
        <v>17.373541100000001</v>
      </c>
    </row>
    <row r="221" spans="1:2" x14ac:dyDescent="0.2">
      <c r="A221" s="16">
        <v>2001</v>
      </c>
      <c r="B221">
        <v>24.0549018</v>
      </c>
    </row>
    <row r="222" spans="1:2" x14ac:dyDescent="0.2">
      <c r="A222" s="17">
        <v>2001</v>
      </c>
      <c r="B222">
        <v>23.5497972</v>
      </c>
    </row>
    <row r="223" spans="1:2" x14ac:dyDescent="0.2">
      <c r="A223" s="17">
        <v>2001</v>
      </c>
      <c r="B223">
        <v>20.877742000000001</v>
      </c>
    </row>
    <row r="224" spans="1:2" x14ac:dyDescent="0.2">
      <c r="A224" s="17">
        <v>2001</v>
      </c>
      <c r="B224">
        <v>19.6079051</v>
      </c>
    </row>
    <row r="225" spans="1:2" x14ac:dyDescent="0.2">
      <c r="A225" s="17">
        <v>2001</v>
      </c>
      <c r="B225">
        <v>19.7686302</v>
      </c>
    </row>
    <row r="226" spans="1:2" x14ac:dyDescent="0.2">
      <c r="A226" s="17">
        <v>2001</v>
      </c>
      <c r="B226">
        <v>20.1704382</v>
      </c>
    </row>
    <row r="227" spans="1:2" x14ac:dyDescent="0.2">
      <c r="A227" s="17">
        <v>2001</v>
      </c>
      <c r="B227">
        <v>20.064703399999999</v>
      </c>
    </row>
    <row r="228" spans="1:2" x14ac:dyDescent="0.2">
      <c r="A228" s="17">
        <v>2001</v>
      </c>
      <c r="B228">
        <v>22.4674376</v>
      </c>
    </row>
    <row r="229" spans="1:2" x14ac:dyDescent="0.2">
      <c r="A229" s="17">
        <v>2001</v>
      </c>
      <c r="B229">
        <v>20.5203639</v>
      </c>
    </row>
    <row r="230" spans="1:2" x14ac:dyDescent="0.2">
      <c r="A230" s="17">
        <v>2001</v>
      </c>
      <c r="B230">
        <v>24.297824599999998</v>
      </c>
    </row>
    <row r="231" spans="1:2" x14ac:dyDescent="0.2">
      <c r="A231" s="17">
        <v>2001</v>
      </c>
      <c r="B231">
        <v>21.145062500000002</v>
      </c>
    </row>
    <row r="232" spans="1:2" x14ac:dyDescent="0.2">
      <c r="A232" s="17">
        <v>2001</v>
      </c>
      <c r="B232">
        <v>20.454482899999999</v>
      </c>
    </row>
    <row r="233" spans="1:2" x14ac:dyDescent="0.2">
      <c r="A233" s="17">
        <v>2001</v>
      </c>
      <c r="B233">
        <v>26.0093739</v>
      </c>
    </row>
    <row r="234" spans="1:2" x14ac:dyDescent="0.2">
      <c r="A234" s="17">
        <v>2001</v>
      </c>
      <c r="B234">
        <v>17.935300300000002</v>
      </c>
    </row>
    <row r="235" spans="1:2" x14ac:dyDescent="0.2">
      <c r="A235" s="17">
        <v>2001</v>
      </c>
      <c r="B235">
        <v>17.117429699999999</v>
      </c>
    </row>
    <row r="236" spans="1:2" x14ac:dyDescent="0.2">
      <c r="A236" s="16">
        <v>2002</v>
      </c>
      <c r="B236">
        <v>25.7467513</v>
      </c>
    </row>
    <row r="237" spans="1:2" x14ac:dyDescent="0.2">
      <c r="A237" s="17">
        <v>2002</v>
      </c>
      <c r="B237">
        <v>22.030367699999999</v>
      </c>
    </row>
    <row r="238" spans="1:2" x14ac:dyDescent="0.2">
      <c r="A238" s="17">
        <v>2002</v>
      </c>
      <c r="B238">
        <v>19.122924600000001</v>
      </c>
    </row>
    <row r="239" spans="1:2" x14ac:dyDescent="0.2">
      <c r="A239" s="17">
        <v>2002</v>
      </c>
      <c r="B239">
        <v>19.531010800000001</v>
      </c>
    </row>
    <row r="240" spans="1:2" x14ac:dyDescent="0.2">
      <c r="A240" s="17">
        <v>2002</v>
      </c>
      <c r="B240">
        <v>19.585179100000001</v>
      </c>
    </row>
    <row r="241" spans="1:2" x14ac:dyDescent="0.2">
      <c r="A241" s="17">
        <v>2002</v>
      </c>
      <c r="B241">
        <v>18.664633899999998</v>
      </c>
    </row>
    <row r="242" spans="1:2" x14ac:dyDescent="0.2">
      <c r="A242" s="17">
        <v>2002</v>
      </c>
      <c r="B242">
        <v>18.375386899999999</v>
      </c>
    </row>
    <row r="243" spans="1:2" x14ac:dyDescent="0.2">
      <c r="A243" s="17">
        <v>2002</v>
      </c>
      <c r="B243">
        <v>23.358578000000001</v>
      </c>
    </row>
    <row r="244" spans="1:2" x14ac:dyDescent="0.2">
      <c r="A244" s="17">
        <v>2002</v>
      </c>
      <c r="B244">
        <v>21.090470199999999</v>
      </c>
    </row>
    <row r="245" spans="1:2" x14ac:dyDescent="0.2">
      <c r="A245" s="17">
        <v>2002</v>
      </c>
      <c r="B245">
        <v>22.8813356</v>
      </c>
    </row>
    <row r="246" spans="1:2" x14ac:dyDescent="0.2">
      <c r="A246" s="17">
        <v>2002</v>
      </c>
      <c r="B246">
        <v>19.961136199999999</v>
      </c>
    </row>
    <row r="247" spans="1:2" x14ac:dyDescent="0.2">
      <c r="A247" s="17">
        <v>2002</v>
      </c>
      <c r="B247">
        <v>20.93788</v>
      </c>
    </row>
    <row r="248" spans="1:2" x14ac:dyDescent="0.2">
      <c r="A248" s="17">
        <v>2002</v>
      </c>
      <c r="B248">
        <v>26.28905</v>
      </c>
    </row>
    <row r="249" spans="1:2" x14ac:dyDescent="0.2">
      <c r="A249" s="17">
        <v>2002</v>
      </c>
      <c r="B249">
        <v>17.3537319</v>
      </c>
    </row>
    <row r="250" spans="1:2" x14ac:dyDescent="0.2">
      <c r="A250" s="17">
        <v>2002</v>
      </c>
      <c r="B250">
        <v>17.118075900000001</v>
      </c>
    </row>
    <row r="251" spans="1:2" x14ac:dyDescent="0.2">
      <c r="A251" s="16">
        <v>2003</v>
      </c>
      <c r="B251">
        <v>26.344087900000002</v>
      </c>
    </row>
    <row r="252" spans="1:2" x14ac:dyDescent="0.2">
      <c r="A252" s="17">
        <v>2003</v>
      </c>
      <c r="B252">
        <v>22.806849700000001</v>
      </c>
    </row>
    <row r="253" spans="1:2" x14ac:dyDescent="0.2">
      <c r="A253" s="17">
        <v>2003</v>
      </c>
      <c r="B253">
        <v>18.8968594</v>
      </c>
    </row>
    <row r="254" spans="1:2" x14ac:dyDescent="0.2">
      <c r="A254" s="17">
        <v>2003</v>
      </c>
      <c r="B254">
        <v>19.634183</v>
      </c>
    </row>
    <row r="255" spans="1:2" x14ac:dyDescent="0.2">
      <c r="A255" s="17">
        <v>2003</v>
      </c>
      <c r="B255">
        <v>19.2646619</v>
      </c>
    </row>
    <row r="256" spans="1:2" x14ac:dyDescent="0.2">
      <c r="A256" s="17">
        <v>2003</v>
      </c>
      <c r="B256">
        <v>18.938920199999998</v>
      </c>
    </row>
    <row r="257" spans="1:2" x14ac:dyDescent="0.2">
      <c r="A257" s="17">
        <v>2003</v>
      </c>
      <c r="B257">
        <v>17.7857974</v>
      </c>
    </row>
    <row r="258" spans="1:2" x14ac:dyDescent="0.2">
      <c r="A258" s="17">
        <v>2003</v>
      </c>
      <c r="B258">
        <v>24.200504299999999</v>
      </c>
    </row>
    <row r="259" spans="1:2" x14ac:dyDescent="0.2">
      <c r="A259" s="17">
        <v>2003</v>
      </c>
      <c r="B259">
        <v>20.513292799999999</v>
      </c>
    </row>
    <row r="260" spans="1:2" x14ac:dyDescent="0.2">
      <c r="A260" s="17">
        <v>2003</v>
      </c>
      <c r="B260">
        <v>22.496285499999999</v>
      </c>
    </row>
    <row r="261" spans="1:2" x14ac:dyDescent="0.2">
      <c r="A261" s="17">
        <v>2003</v>
      </c>
      <c r="B261">
        <v>19.4672342</v>
      </c>
    </row>
    <row r="262" spans="1:2" x14ac:dyDescent="0.2">
      <c r="A262" s="17">
        <v>2003</v>
      </c>
      <c r="B262">
        <v>22.139746299999999</v>
      </c>
    </row>
    <row r="263" spans="1:2" x14ac:dyDescent="0.2">
      <c r="A263" s="17">
        <v>2003</v>
      </c>
      <c r="B263">
        <v>27.202770600000001</v>
      </c>
    </row>
    <row r="264" spans="1:2" x14ac:dyDescent="0.2">
      <c r="A264" s="17">
        <v>2003</v>
      </c>
      <c r="B264">
        <v>16.845438300000001</v>
      </c>
    </row>
    <row r="265" spans="1:2" x14ac:dyDescent="0.2">
      <c r="A265" s="17">
        <v>2003</v>
      </c>
      <c r="B265">
        <v>16.682890400000002</v>
      </c>
    </row>
    <row r="266" spans="1:2" x14ac:dyDescent="0.2">
      <c r="A266" s="16">
        <v>2004</v>
      </c>
      <c r="B266">
        <v>26.891024600000001</v>
      </c>
    </row>
    <row r="267" spans="1:2" x14ac:dyDescent="0.2">
      <c r="A267" s="17">
        <v>2004</v>
      </c>
      <c r="B267">
        <v>22.283838200000002</v>
      </c>
    </row>
    <row r="268" spans="1:2" x14ac:dyDescent="0.2">
      <c r="A268" s="17">
        <v>2004</v>
      </c>
      <c r="B268">
        <v>19.859794600000001</v>
      </c>
    </row>
    <row r="269" spans="1:2" x14ac:dyDescent="0.2">
      <c r="A269" s="17">
        <v>2004</v>
      </c>
      <c r="B269">
        <v>20.3158867</v>
      </c>
    </row>
    <row r="270" spans="1:2" x14ac:dyDescent="0.2">
      <c r="A270" s="17">
        <v>2004</v>
      </c>
      <c r="B270">
        <v>19.297903399999999</v>
      </c>
    </row>
    <row r="271" spans="1:2" x14ac:dyDescent="0.2">
      <c r="A271" s="17">
        <v>2004</v>
      </c>
      <c r="B271">
        <v>19.333928799999999</v>
      </c>
    </row>
    <row r="272" spans="1:2" x14ac:dyDescent="0.2">
      <c r="A272" s="17">
        <v>2004</v>
      </c>
      <c r="B272">
        <v>17.388076699999999</v>
      </c>
    </row>
    <row r="273" spans="1:2" x14ac:dyDescent="0.2">
      <c r="A273" s="17">
        <v>2004</v>
      </c>
      <c r="B273">
        <v>22.873634599999999</v>
      </c>
    </row>
    <row r="274" spans="1:2" x14ac:dyDescent="0.2">
      <c r="A274" s="17">
        <v>2004</v>
      </c>
      <c r="B274">
        <v>20.635558799999998</v>
      </c>
    </row>
    <row r="275" spans="1:2" x14ac:dyDescent="0.2">
      <c r="A275" s="17">
        <v>2004</v>
      </c>
      <c r="B275">
        <v>22.192036000000002</v>
      </c>
    </row>
    <row r="276" spans="1:2" x14ac:dyDescent="0.2">
      <c r="A276" s="17">
        <v>2004</v>
      </c>
      <c r="B276">
        <v>18.816980999999998</v>
      </c>
    </row>
    <row r="277" spans="1:2" x14ac:dyDescent="0.2">
      <c r="A277" s="17">
        <v>2004</v>
      </c>
      <c r="B277">
        <v>23.082484699999998</v>
      </c>
    </row>
    <row r="278" spans="1:2" x14ac:dyDescent="0.2">
      <c r="A278" s="17">
        <v>2004</v>
      </c>
      <c r="B278">
        <v>28.0580867</v>
      </c>
    </row>
    <row r="279" spans="1:2" x14ac:dyDescent="0.2">
      <c r="A279" s="17">
        <v>2004</v>
      </c>
      <c r="B279">
        <v>17.033758899999999</v>
      </c>
    </row>
    <row r="280" spans="1:2" x14ac:dyDescent="0.2">
      <c r="A280" s="17">
        <v>2004</v>
      </c>
      <c r="B280">
        <v>16.9025894</v>
      </c>
    </row>
    <row r="281" spans="1:2" x14ac:dyDescent="0.2">
      <c r="A281" s="16">
        <v>2005</v>
      </c>
      <c r="B281">
        <v>27.8891381</v>
      </c>
    </row>
    <row r="282" spans="1:2" x14ac:dyDescent="0.2">
      <c r="A282" s="17">
        <v>2005</v>
      </c>
      <c r="B282">
        <v>21.9119764</v>
      </c>
    </row>
    <row r="283" spans="1:2" x14ac:dyDescent="0.2">
      <c r="A283" s="17">
        <v>2005</v>
      </c>
      <c r="B283">
        <v>20.658460600000002</v>
      </c>
    </row>
    <row r="284" spans="1:2" x14ac:dyDescent="0.2">
      <c r="A284" s="17">
        <v>2005</v>
      </c>
      <c r="B284">
        <v>21.302475900000001</v>
      </c>
    </row>
    <row r="285" spans="1:2" x14ac:dyDescent="0.2">
      <c r="A285" s="17">
        <v>2005</v>
      </c>
      <c r="B285">
        <v>19.5191479</v>
      </c>
    </row>
    <row r="286" spans="1:2" x14ac:dyDescent="0.2">
      <c r="A286" s="17">
        <v>2005</v>
      </c>
      <c r="B286">
        <v>20.0509436</v>
      </c>
    </row>
    <row r="287" spans="1:2" x14ac:dyDescent="0.2">
      <c r="A287" s="17">
        <v>2005</v>
      </c>
      <c r="B287">
        <v>17.2833124</v>
      </c>
    </row>
    <row r="288" spans="1:2" x14ac:dyDescent="0.2">
      <c r="A288" s="17">
        <v>2005</v>
      </c>
      <c r="B288">
        <v>20.730460799999999</v>
      </c>
    </row>
    <row r="289" spans="1:2" x14ac:dyDescent="0.2">
      <c r="A289" s="17">
        <v>2005</v>
      </c>
      <c r="B289">
        <v>20.939140999999999</v>
      </c>
    </row>
    <row r="290" spans="1:2" x14ac:dyDescent="0.2">
      <c r="A290" s="17">
        <v>2005</v>
      </c>
      <c r="B290">
        <v>22.340390899999999</v>
      </c>
    </row>
    <row r="291" spans="1:2" x14ac:dyDescent="0.2">
      <c r="A291" s="17">
        <v>2005</v>
      </c>
      <c r="B291">
        <v>18.896509000000002</v>
      </c>
    </row>
    <row r="292" spans="1:2" x14ac:dyDescent="0.2">
      <c r="A292" s="17">
        <v>2005</v>
      </c>
      <c r="B292">
        <v>23.855602600000001</v>
      </c>
    </row>
    <row r="293" spans="1:2" x14ac:dyDescent="0.2">
      <c r="A293" s="17">
        <v>2005</v>
      </c>
      <c r="B293">
        <v>29.4121399</v>
      </c>
    </row>
    <row r="294" spans="1:2" x14ac:dyDescent="0.2">
      <c r="A294" s="17">
        <v>2005</v>
      </c>
      <c r="B294">
        <v>17.8994538</v>
      </c>
    </row>
    <row r="295" spans="1:2" x14ac:dyDescent="0.2">
      <c r="A295" s="17">
        <v>2005</v>
      </c>
      <c r="B295">
        <v>16.7904582</v>
      </c>
    </row>
    <row r="296" spans="1:2" x14ac:dyDescent="0.2">
      <c r="A296" s="16">
        <v>2006</v>
      </c>
      <c r="B296">
        <v>27.609726899999998</v>
      </c>
    </row>
    <row r="297" spans="1:2" x14ac:dyDescent="0.2">
      <c r="A297" s="17">
        <v>2006</v>
      </c>
      <c r="B297">
        <v>21.315913500000001</v>
      </c>
    </row>
    <row r="298" spans="1:2" x14ac:dyDescent="0.2">
      <c r="A298" s="17">
        <v>2006</v>
      </c>
      <c r="B298">
        <v>20.923441700000001</v>
      </c>
    </row>
    <row r="299" spans="1:2" x14ac:dyDescent="0.2">
      <c r="A299" s="17">
        <v>2006</v>
      </c>
      <c r="B299">
        <v>22.3753365</v>
      </c>
    </row>
    <row r="300" spans="1:2" x14ac:dyDescent="0.2">
      <c r="A300" s="17">
        <v>2006</v>
      </c>
      <c r="B300">
        <v>21.656669699999998</v>
      </c>
    </row>
    <row r="301" spans="1:2" x14ac:dyDescent="0.2">
      <c r="A301" s="17">
        <v>2006</v>
      </c>
      <c r="B301">
        <v>19.994570599999999</v>
      </c>
    </row>
    <row r="302" spans="1:2" x14ac:dyDescent="0.2">
      <c r="A302" s="17">
        <v>2006</v>
      </c>
      <c r="B302">
        <v>18.056960100000001</v>
      </c>
    </row>
    <row r="303" spans="1:2" x14ac:dyDescent="0.2">
      <c r="A303" s="17">
        <v>2006</v>
      </c>
      <c r="B303">
        <v>22.615034900000001</v>
      </c>
    </row>
    <row r="304" spans="1:2" x14ac:dyDescent="0.2">
      <c r="A304" s="17">
        <v>2006</v>
      </c>
      <c r="B304">
        <v>21.370072100000002</v>
      </c>
    </row>
    <row r="305" spans="1:2" x14ac:dyDescent="0.2">
      <c r="A305" s="17">
        <v>2006</v>
      </c>
      <c r="B305">
        <v>22.675932100000001</v>
      </c>
    </row>
    <row r="306" spans="1:2" x14ac:dyDescent="0.2">
      <c r="A306" s="17">
        <v>2006</v>
      </c>
      <c r="B306">
        <v>19.6908274</v>
      </c>
    </row>
    <row r="307" spans="1:2" x14ac:dyDescent="0.2">
      <c r="A307" s="17">
        <v>2006</v>
      </c>
      <c r="B307">
        <v>23.0342442</v>
      </c>
    </row>
    <row r="308" spans="1:2" x14ac:dyDescent="0.2">
      <c r="A308" s="17">
        <v>2006</v>
      </c>
      <c r="B308">
        <v>30.5681008</v>
      </c>
    </row>
    <row r="309" spans="1:2" x14ac:dyDescent="0.2">
      <c r="A309" s="17">
        <v>2006</v>
      </c>
      <c r="B309">
        <v>18.7165815</v>
      </c>
    </row>
    <row r="310" spans="1:2" x14ac:dyDescent="0.2">
      <c r="A310" s="17">
        <v>2006</v>
      </c>
      <c r="B310">
        <v>17.181468800000001</v>
      </c>
    </row>
    <row r="311" spans="1:2" x14ac:dyDescent="0.2">
      <c r="A311" s="16">
        <v>2007</v>
      </c>
      <c r="B311">
        <v>28.618394500000001</v>
      </c>
    </row>
    <row r="312" spans="1:2" x14ac:dyDescent="0.2">
      <c r="A312" s="17">
        <v>2007</v>
      </c>
      <c r="B312">
        <v>21.448221799999999</v>
      </c>
    </row>
    <row r="313" spans="1:2" x14ac:dyDescent="0.2">
      <c r="A313" s="17">
        <v>2007</v>
      </c>
      <c r="B313">
        <v>21.702723200000001</v>
      </c>
    </row>
    <row r="314" spans="1:2" x14ac:dyDescent="0.2">
      <c r="A314" s="17">
        <v>2007</v>
      </c>
      <c r="B314">
        <v>22.699300300000001</v>
      </c>
    </row>
    <row r="315" spans="1:2" x14ac:dyDescent="0.2">
      <c r="A315" s="17">
        <v>2007</v>
      </c>
      <c r="B315">
        <v>21.748707</v>
      </c>
    </row>
    <row r="316" spans="1:2" x14ac:dyDescent="0.2">
      <c r="A316" s="17">
        <v>2007</v>
      </c>
      <c r="B316">
        <v>21.3190235</v>
      </c>
    </row>
    <row r="317" spans="1:2" x14ac:dyDescent="0.2">
      <c r="A317" s="17">
        <v>2007</v>
      </c>
      <c r="B317">
        <v>18.442660100000001</v>
      </c>
    </row>
    <row r="318" spans="1:2" x14ac:dyDescent="0.2">
      <c r="A318" s="17">
        <v>2007</v>
      </c>
      <c r="B318">
        <v>26.603182799999999</v>
      </c>
    </row>
    <row r="319" spans="1:2" x14ac:dyDescent="0.2">
      <c r="A319" s="17">
        <v>2007</v>
      </c>
      <c r="B319">
        <v>21.4601024</v>
      </c>
    </row>
    <row r="320" spans="1:2" x14ac:dyDescent="0.2">
      <c r="A320" s="17">
        <v>2007</v>
      </c>
      <c r="B320">
        <v>22.570525799999999</v>
      </c>
    </row>
    <row r="321" spans="1:2" x14ac:dyDescent="0.2">
      <c r="A321" s="17">
        <v>2007</v>
      </c>
      <c r="B321">
        <v>19.997446499999999</v>
      </c>
    </row>
    <row r="322" spans="1:2" x14ac:dyDescent="0.2">
      <c r="A322" s="17">
        <v>2007</v>
      </c>
      <c r="B322">
        <v>23.0520177</v>
      </c>
    </row>
    <row r="323" spans="1:2" x14ac:dyDescent="0.2">
      <c r="A323" s="17">
        <v>2007</v>
      </c>
      <c r="B323">
        <v>30.6900844</v>
      </c>
    </row>
    <row r="324" spans="1:2" x14ac:dyDescent="0.2">
      <c r="A324" s="17">
        <v>2007</v>
      </c>
      <c r="B324">
        <v>19.576470799999999</v>
      </c>
    </row>
    <row r="325" spans="1:2" x14ac:dyDescent="0.2">
      <c r="A325" s="17">
        <v>2007</v>
      </c>
      <c r="B325">
        <v>17.787657200000002</v>
      </c>
    </row>
    <row r="326" spans="1:2" x14ac:dyDescent="0.2">
      <c r="A326" s="16">
        <v>2008</v>
      </c>
      <c r="B326">
        <v>28.1525927</v>
      </c>
    </row>
    <row r="327" spans="1:2" x14ac:dyDescent="0.2">
      <c r="A327" s="17">
        <v>2008</v>
      </c>
      <c r="B327">
        <v>21.625351299999998</v>
      </c>
    </row>
    <row r="328" spans="1:2" x14ac:dyDescent="0.2">
      <c r="A328" s="17">
        <v>2008</v>
      </c>
      <c r="B328">
        <v>22.3128113</v>
      </c>
    </row>
    <row r="329" spans="1:2" x14ac:dyDescent="0.2">
      <c r="A329" s="17">
        <v>2008</v>
      </c>
      <c r="B329">
        <v>22.870018900000002</v>
      </c>
    </row>
    <row r="330" spans="1:2" x14ac:dyDescent="0.2">
      <c r="A330" s="17">
        <v>2008</v>
      </c>
      <c r="B330">
        <v>21.033943399999998</v>
      </c>
    </row>
    <row r="331" spans="1:2" x14ac:dyDescent="0.2">
      <c r="A331" s="17">
        <v>2008</v>
      </c>
      <c r="B331">
        <v>21.359939700000002</v>
      </c>
    </row>
    <row r="332" spans="1:2" x14ac:dyDescent="0.2">
      <c r="A332" s="17">
        <v>2008</v>
      </c>
      <c r="B332">
        <v>18.575875199999999</v>
      </c>
    </row>
    <row r="333" spans="1:2" x14ac:dyDescent="0.2">
      <c r="A333" s="17">
        <v>2008</v>
      </c>
      <c r="B333">
        <v>22.5589622</v>
      </c>
    </row>
    <row r="334" spans="1:2" x14ac:dyDescent="0.2">
      <c r="A334" s="17">
        <v>2008</v>
      </c>
      <c r="B334">
        <v>20.991697899999998</v>
      </c>
    </row>
    <row r="335" spans="1:2" x14ac:dyDescent="0.2">
      <c r="A335" s="17">
        <v>2008</v>
      </c>
      <c r="B335">
        <v>22.438171000000001</v>
      </c>
    </row>
    <row r="336" spans="1:2" x14ac:dyDescent="0.2">
      <c r="A336" s="17">
        <v>2008</v>
      </c>
      <c r="B336">
        <v>20.496702200000001</v>
      </c>
    </row>
    <row r="337" spans="1:2" x14ac:dyDescent="0.2">
      <c r="A337" s="17">
        <v>2008</v>
      </c>
      <c r="B337">
        <v>21.833720599999999</v>
      </c>
    </row>
    <row r="338" spans="1:2" x14ac:dyDescent="0.2">
      <c r="A338" s="17">
        <v>2008</v>
      </c>
      <c r="B338">
        <v>28.686288099999999</v>
      </c>
    </row>
    <row r="339" spans="1:2" x14ac:dyDescent="0.2">
      <c r="A339" s="17">
        <v>2008</v>
      </c>
      <c r="B339">
        <v>20.029429</v>
      </c>
    </row>
    <row r="340" spans="1:2" x14ac:dyDescent="0.2">
      <c r="A340" s="17">
        <v>2008</v>
      </c>
      <c r="B340">
        <v>16.794613099999999</v>
      </c>
    </row>
    <row r="341" spans="1:2" x14ac:dyDescent="0.2">
      <c r="A341" s="16">
        <v>2009</v>
      </c>
      <c r="B341">
        <v>27.655795999999999</v>
      </c>
    </row>
    <row r="342" spans="1:2" x14ac:dyDescent="0.2">
      <c r="A342" s="17">
        <v>2009</v>
      </c>
      <c r="B342">
        <v>20.6961698</v>
      </c>
    </row>
    <row r="343" spans="1:2" x14ac:dyDescent="0.2">
      <c r="A343" s="17">
        <v>2009</v>
      </c>
      <c r="B343">
        <v>20.810522800000001</v>
      </c>
    </row>
    <row r="344" spans="1:2" x14ac:dyDescent="0.2">
      <c r="A344" s="17">
        <v>2009</v>
      </c>
      <c r="B344">
        <v>21.321399499999998</v>
      </c>
    </row>
    <row r="345" spans="1:2" x14ac:dyDescent="0.2">
      <c r="A345" s="17">
        <v>2009</v>
      </c>
      <c r="B345">
        <v>18.0711081</v>
      </c>
    </row>
    <row r="346" spans="1:2" x14ac:dyDescent="0.2">
      <c r="A346" s="17">
        <v>2009</v>
      </c>
      <c r="B346">
        <v>19.733864100000002</v>
      </c>
    </row>
    <row r="347" spans="1:2" x14ac:dyDescent="0.2">
      <c r="A347" s="17">
        <v>2009</v>
      </c>
      <c r="B347">
        <v>17.212113599999999</v>
      </c>
    </row>
    <row r="348" spans="1:2" x14ac:dyDescent="0.2">
      <c r="A348" s="17">
        <v>2009</v>
      </c>
      <c r="B348">
        <v>19.877116999999998</v>
      </c>
    </row>
    <row r="349" spans="1:2" x14ac:dyDescent="0.2">
      <c r="A349" s="17">
        <v>2009</v>
      </c>
      <c r="B349">
        <v>19.390743400000002</v>
      </c>
    </row>
    <row r="350" spans="1:2" x14ac:dyDescent="0.2">
      <c r="A350" s="17">
        <v>2009</v>
      </c>
      <c r="B350">
        <v>20.798652300000001</v>
      </c>
    </row>
    <row r="351" spans="1:2" x14ac:dyDescent="0.2">
      <c r="A351" s="17">
        <v>2009</v>
      </c>
      <c r="B351">
        <v>18.9754638</v>
      </c>
    </row>
    <row r="352" spans="1:2" x14ac:dyDescent="0.2">
      <c r="A352" s="17">
        <v>2009</v>
      </c>
      <c r="B352">
        <v>19.105273499999999</v>
      </c>
    </row>
    <row r="353" spans="1:2" x14ac:dyDescent="0.2">
      <c r="A353" s="17">
        <v>2009</v>
      </c>
      <c r="B353">
        <v>23.631427800000001</v>
      </c>
    </row>
    <row r="354" spans="1:2" x14ac:dyDescent="0.2">
      <c r="A354" s="17">
        <v>2009</v>
      </c>
      <c r="B354">
        <v>17.9866958</v>
      </c>
    </row>
    <row r="355" spans="1:2" x14ac:dyDescent="0.2">
      <c r="A355" s="17">
        <v>2009</v>
      </c>
      <c r="B355">
        <v>14.900812</v>
      </c>
    </row>
    <row r="356" spans="1:2" x14ac:dyDescent="0.2">
      <c r="A356" s="16">
        <v>2010</v>
      </c>
      <c r="B356">
        <v>26.528327000000001</v>
      </c>
    </row>
    <row r="357" spans="1:2" x14ac:dyDescent="0.2">
      <c r="A357" s="17">
        <v>2010</v>
      </c>
      <c r="B357">
        <v>20.163224700000001</v>
      </c>
    </row>
    <row r="358" spans="1:2" x14ac:dyDescent="0.2">
      <c r="A358" s="17">
        <v>2010</v>
      </c>
      <c r="B358">
        <v>20.101759699999999</v>
      </c>
    </row>
    <row r="359" spans="1:2" x14ac:dyDescent="0.2">
      <c r="A359" s="17">
        <v>2010</v>
      </c>
      <c r="B359">
        <v>22.065630599999999</v>
      </c>
    </row>
    <row r="360" spans="1:2" x14ac:dyDescent="0.2">
      <c r="A360" s="17">
        <v>2010</v>
      </c>
      <c r="B360">
        <v>16.920191500000001</v>
      </c>
    </row>
    <row r="361" spans="1:2" x14ac:dyDescent="0.2">
      <c r="A361" s="17">
        <v>2010</v>
      </c>
      <c r="B361">
        <v>18.854770500000001</v>
      </c>
    </row>
    <row r="362" spans="1:2" x14ac:dyDescent="0.2">
      <c r="A362" s="17">
        <v>2010</v>
      </c>
      <c r="B362">
        <v>17.4368737</v>
      </c>
    </row>
    <row r="363" spans="1:2" x14ac:dyDescent="0.2">
      <c r="A363" s="17">
        <v>2010</v>
      </c>
      <c r="B363">
        <v>17.6390013</v>
      </c>
    </row>
    <row r="364" spans="1:2" x14ac:dyDescent="0.2">
      <c r="A364" s="17">
        <v>2010</v>
      </c>
      <c r="B364">
        <v>19.423434100000001</v>
      </c>
    </row>
    <row r="365" spans="1:2" x14ac:dyDescent="0.2">
      <c r="A365" s="17">
        <v>2010</v>
      </c>
      <c r="B365">
        <v>19.990488899999999</v>
      </c>
    </row>
    <row r="366" spans="1:2" x14ac:dyDescent="0.2">
      <c r="A366" s="17">
        <v>2010</v>
      </c>
      <c r="B366">
        <v>17.3631408</v>
      </c>
    </row>
    <row r="367" spans="1:2" x14ac:dyDescent="0.2">
      <c r="A367" s="17">
        <v>2010</v>
      </c>
      <c r="B367">
        <v>18.591807500000002</v>
      </c>
    </row>
    <row r="368" spans="1:2" x14ac:dyDescent="0.2">
      <c r="A368" s="17">
        <v>2010</v>
      </c>
      <c r="B368">
        <v>22.2337943</v>
      </c>
    </row>
    <row r="369" spans="1:2" x14ac:dyDescent="0.2">
      <c r="A369" s="17">
        <v>2010</v>
      </c>
      <c r="B369">
        <v>18.028027300000002</v>
      </c>
    </row>
    <row r="370" spans="1:2" x14ac:dyDescent="0.2">
      <c r="A370" s="17">
        <v>2010</v>
      </c>
      <c r="B370">
        <v>14.8862256</v>
      </c>
    </row>
    <row r="371" spans="1:2" x14ac:dyDescent="0.2">
      <c r="A371" s="16">
        <v>2011</v>
      </c>
      <c r="B371">
        <v>27.777593</v>
      </c>
    </row>
    <row r="372" spans="1:2" x14ac:dyDescent="0.2">
      <c r="A372" s="17">
        <v>2011</v>
      </c>
      <c r="B372">
        <v>21.2167776</v>
      </c>
    </row>
    <row r="373" spans="1:2" x14ac:dyDescent="0.2">
      <c r="A373" s="17">
        <v>2011</v>
      </c>
      <c r="B373">
        <v>20.717707600000001</v>
      </c>
    </row>
    <row r="374" spans="1:2" x14ac:dyDescent="0.2">
      <c r="A374" s="17">
        <v>2011</v>
      </c>
      <c r="B374">
        <v>22.1391682</v>
      </c>
    </row>
    <row r="375" spans="1:2" x14ac:dyDescent="0.2">
      <c r="A375" s="17">
        <v>2011</v>
      </c>
      <c r="B375">
        <v>17.352253900000001</v>
      </c>
    </row>
    <row r="376" spans="1:2" x14ac:dyDescent="0.2">
      <c r="A376" s="17">
        <v>2011</v>
      </c>
      <c r="B376">
        <v>19.4149852</v>
      </c>
    </row>
    <row r="377" spans="1:2" x14ac:dyDescent="0.2">
      <c r="A377" s="17">
        <v>2011</v>
      </c>
      <c r="B377">
        <v>18.1298134</v>
      </c>
    </row>
    <row r="378" spans="1:2" x14ac:dyDescent="0.2">
      <c r="A378" s="17">
        <v>2011</v>
      </c>
      <c r="B378">
        <v>15.149907499999999</v>
      </c>
    </row>
    <row r="379" spans="1:2" x14ac:dyDescent="0.2">
      <c r="A379" s="17">
        <v>2011</v>
      </c>
      <c r="B379">
        <v>19.065146500000001</v>
      </c>
    </row>
    <row r="380" spans="1:2" x14ac:dyDescent="0.2">
      <c r="A380" s="17">
        <v>2011</v>
      </c>
      <c r="B380">
        <v>20.5838131</v>
      </c>
    </row>
    <row r="381" spans="1:2" x14ac:dyDescent="0.2">
      <c r="A381" s="17">
        <v>2011</v>
      </c>
      <c r="B381">
        <v>17.8393348</v>
      </c>
    </row>
    <row r="382" spans="1:2" x14ac:dyDescent="0.2">
      <c r="A382" s="17">
        <v>2011</v>
      </c>
      <c r="B382">
        <v>18.0496011</v>
      </c>
    </row>
    <row r="383" spans="1:2" x14ac:dyDescent="0.2">
      <c r="A383" s="17">
        <v>2011</v>
      </c>
      <c r="B383">
        <v>20.710064800000001</v>
      </c>
    </row>
    <row r="384" spans="1:2" x14ac:dyDescent="0.2">
      <c r="A384" s="17">
        <v>2011</v>
      </c>
      <c r="B384">
        <v>18.6972837</v>
      </c>
    </row>
    <row r="385" spans="1:2" x14ac:dyDescent="0.2">
      <c r="A385" s="17">
        <v>2011</v>
      </c>
      <c r="B385">
        <v>14.3611612</v>
      </c>
    </row>
    <row r="386" spans="1:2" x14ac:dyDescent="0.2">
      <c r="A386" s="18">
        <v>2012</v>
      </c>
      <c r="B386">
        <v>29.471280212065125</v>
      </c>
    </row>
    <row r="387" spans="1:2" x14ac:dyDescent="0.2">
      <c r="A387" s="18">
        <v>2012</v>
      </c>
      <c r="B387">
        <v>21.442253205380769</v>
      </c>
    </row>
    <row r="388" spans="1:2" x14ac:dyDescent="0.2">
      <c r="A388" s="18">
        <v>2012</v>
      </c>
      <c r="B388">
        <v>20.36149738880124</v>
      </c>
    </row>
    <row r="389" spans="1:2" x14ac:dyDescent="0.2">
      <c r="A389" s="18">
        <v>2012</v>
      </c>
      <c r="B389">
        <v>22.824794132979719</v>
      </c>
    </row>
    <row r="390" spans="1:2" x14ac:dyDescent="0.2">
      <c r="A390" s="18">
        <v>2012</v>
      </c>
      <c r="B390">
        <v>17.385578955094868</v>
      </c>
    </row>
    <row r="391" spans="1:2" x14ac:dyDescent="0.2">
      <c r="A391" s="18">
        <v>2012</v>
      </c>
      <c r="B391">
        <v>19.59271012407747</v>
      </c>
    </row>
    <row r="392" spans="1:2" x14ac:dyDescent="0.2">
      <c r="A392" s="18">
        <v>2012</v>
      </c>
      <c r="B392">
        <v>17.647389738973899</v>
      </c>
    </row>
    <row r="393" spans="1:2" x14ac:dyDescent="0.2">
      <c r="A393" s="18">
        <v>2012</v>
      </c>
      <c r="B393">
        <v>13.144762399161806</v>
      </c>
    </row>
    <row r="394" spans="1:2" x14ac:dyDescent="0.2">
      <c r="A394" s="18">
        <v>2012</v>
      </c>
      <c r="B394">
        <v>17.912303158635616</v>
      </c>
    </row>
    <row r="395" spans="1:2" x14ac:dyDescent="0.2">
      <c r="A395" s="18">
        <v>2012</v>
      </c>
      <c r="B395">
        <v>21.167366500965866</v>
      </c>
    </row>
    <row r="396" spans="1:2" x14ac:dyDescent="0.2">
      <c r="A396" s="18">
        <v>2012</v>
      </c>
      <c r="B396">
        <v>17.019945339691457</v>
      </c>
    </row>
    <row r="397" spans="1:2" x14ac:dyDescent="0.2">
      <c r="A397" s="18">
        <v>2012</v>
      </c>
      <c r="B397">
        <v>18.827881804161265</v>
      </c>
    </row>
    <row r="398" spans="1:2" x14ac:dyDescent="0.2">
      <c r="A398" s="18">
        <v>2012</v>
      </c>
      <c r="B398">
        <v>19.19286842979897</v>
      </c>
    </row>
    <row r="399" spans="1:2" x14ac:dyDescent="0.2">
      <c r="A399" s="18">
        <v>2012</v>
      </c>
      <c r="B399">
        <v>18.992401912382114</v>
      </c>
    </row>
    <row r="400" spans="1:2" x14ac:dyDescent="0.2">
      <c r="A400" s="18">
        <v>2012</v>
      </c>
      <c r="B400">
        <v>14.34279728422978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"/>
  <sheetViews>
    <sheetView showGridLines="0" topLeftCell="A2" workbookViewId="0">
      <selection activeCell="F28" sqref="F28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23.25" x14ac:dyDescent="0.2">
      <c r="A2" s="2" t="s">
        <v>1</v>
      </c>
    </row>
    <row r="3" spans="1:27" x14ac:dyDescent="0.2">
      <c r="A3" s="23" t="s">
        <v>2</v>
      </c>
      <c r="B3" s="24"/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7" x14ac:dyDescent="0.2">
      <c r="A4" s="23" t="s">
        <v>4</v>
      </c>
      <c r="B4" s="24"/>
      <c r="C4" s="25" t="s">
        <v>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7" x14ac:dyDescent="0.2">
      <c r="A5" s="23" t="s">
        <v>6</v>
      </c>
      <c r="B5" s="24"/>
      <c r="C5" s="25" t="s">
        <v>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</row>
    <row r="6" spans="1:27" x14ac:dyDescent="0.2">
      <c r="A6" s="21" t="s">
        <v>8</v>
      </c>
      <c r="B6" s="22"/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</row>
    <row r="7" spans="1:27" ht="13.5" x14ac:dyDescent="0.25">
      <c r="A7" s="4" t="s">
        <v>34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5" t="s">
        <v>35</v>
      </c>
      <c r="H7" s="5" t="s">
        <v>35</v>
      </c>
      <c r="I7" s="5" t="s">
        <v>35</v>
      </c>
      <c r="J7" s="5" t="s">
        <v>35</v>
      </c>
      <c r="K7" s="5" t="s">
        <v>35</v>
      </c>
      <c r="L7" s="5" t="s">
        <v>35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 t="s">
        <v>35</v>
      </c>
      <c r="V7" s="5" t="s">
        <v>35</v>
      </c>
      <c r="W7" s="5" t="s">
        <v>35</v>
      </c>
      <c r="X7" s="5" t="s">
        <v>35</v>
      </c>
      <c r="Y7" s="5" t="s">
        <v>35</v>
      </c>
      <c r="Z7" s="5" t="s">
        <v>35</v>
      </c>
      <c r="AA7" s="5" t="s">
        <v>35</v>
      </c>
    </row>
    <row r="8" spans="1:27" ht="13.5" x14ac:dyDescent="0.25">
      <c r="A8" s="6" t="s">
        <v>36</v>
      </c>
      <c r="B8" s="5" t="s">
        <v>37</v>
      </c>
      <c r="C8" s="7">
        <v>105006</v>
      </c>
      <c r="D8" s="7">
        <v>111209</v>
      </c>
      <c r="E8" s="7">
        <v>101273</v>
      </c>
      <c r="F8" s="7">
        <v>95873</v>
      </c>
      <c r="G8" s="7">
        <v>103468</v>
      </c>
      <c r="H8" s="7">
        <v>110951</v>
      </c>
      <c r="I8" s="7">
        <v>124104</v>
      </c>
      <c r="J8" s="7">
        <v>127069</v>
      </c>
      <c r="K8" s="7">
        <v>133360</v>
      </c>
      <c r="L8" s="7">
        <v>146963</v>
      </c>
      <c r="M8" s="7">
        <v>156197</v>
      </c>
      <c r="N8" s="7">
        <v>170279</v>
      </c>
      <c r="O8" s="7">
        <v>163059</v>
      </c>
      <c r="P8" s="7">
        <v>181602</v>
      </c>
      <c r="Q8" s="7">
        <v>206215</v>
      </c>
      <c r="R8" s="7">
        <v>226463</v>
      </c>
      <c r="S8" s="7">
        <v>247658</v>
      </c>
      <c r="T8" s="7">
        <v>277488</v>
      </c>
      <c r="U8" s="7">
        <v>299097</v>
      </c>
      <c r="V8" s="7">
        <v>336358</v>
      </c>
      <c r="W8" s="7">
        <v>353116</v>
      </c>
      <c r="X8" s="7">
        <v>357400</v>
      </c>
      <c r="Y8" s="7">
        <v>372428</v>
      </c>
      <c r="Z8" s="7">
        <v>409227</v>
      </c>
      <c r="AA8" s="7">
        <v>447270</v>
      </c>
    </row>
    <row r="9" spans="1:27" ht="13.5" x14ac:dyDescent="0.25">
      <c r="A9" s="6" t="s">
        <v>38</v>
      </c>
      <c r="B9" s="5" t="s">
        <v>35</v>
      </c>
      <c r="C9" s="8">
        <v>27844.807000000001</v>
      </c>
      <c r="D9" s="8">
        <v>30090.066999999999</v>
      </c>
      <c r="E9" s="8">
        <v>32592.538</v>
      </c>
      <c r="F9" s="8">
        <v>36422.57</v>
      </c>
      <c r="G9" s="8">
        <v>37880.027000000002</v>
      </c>
      <c r="H9" s="8">
        <v>38358.667999999998</v>
      </c>
      <c r="I9" s="8">
        <v>41287.114999999998</v>
      </c>
      <c r="J9" s="8">
        <v>41734.824000000001</v>
      </c>
      <c r="K9" s="8">
        <v>43990.73</v>
      </c>
      <c r="L9" s="8">
        <v>44669.165999999997</v>
      </c>
      <c r="M9" s="8">
        <v>46473.101999999999</v>
      </c>
      <c r="N9" s="8">
        <v>47216.769</v>
      </c>
      <c r="O9" s="8">
        <v>50474.167000000001</v>
      </c>
      <c r="P9" s="8">
        <v>50443.883000000002</v>
      </c>
      <c r="Q9" s="8">
        <v>48583.387999999999</v>
      </c>
      <c r="R9" s="8">
        <v>51314.49</v>
      </c>
      <c r="S9" s="8">
        <v>52301.913</v>
      </c>
      <c r="T9" s="8">
        <v>53737.678999999996</v>
      </c>
      <c r="U9" s="8">
        <v>55215.565000000002</v>
      </c>
      <c r="V9" s="8">
        <v>58772.37</v>
      </c>
      <c r="W9" s="8">
        <v>61144.434000000001</v>
      </c>
      <c r="X9" s="8">
        <v>57168.625999999997</v>
      </c>
      <c r="Y9" s="8">
        <v>57498.510999999999</v>
      </c>
      <c r="Z9" s="8">
        <v>63489.177000000003</v>
      </c>
      <c r="AA9" s="8">
        <v>65828.527000000002</v>
      </c>
    </row>
    <row r="10" spans="1:27" ht="13.5" x14ac:dyDescent="0.25">
      <c r="A10" s="6" t="s">
        <v>39</v>
      </c>
      <c r="B10" s="5" t="s">
        <v>35</v>
      </c>
      <c r="C10" s="7">
        <v>29002.061106687899</v>
      </c>
      <c r="D10" s="7">
        <v>34075.353179737263</v>
      </c>
      <c r="E10" s="7">
        <v>37942.639430732481</v>
      </c>
      <c r="F10" s="7">
        <v>37116.225492635363</v>
      </c>
      <c r="G10" s="7">
        <v>38463.931827229302</v>
      </c>
      <c r="H10" s="7">
        <v>38216.731663017519</v>
      </c>
      <c r="I10" s="7">
        <v>39294.483006568473</v>
      </c>
      <c r="J10" s="7">
        <v>41571</v>
      </c>
      <c r="K10" s="7">
        <v>42592</v>
      </c>
      <c r="L10" s="7">
        <v>45518</v>
      </c>
      <c r="M10" s="7">
        <v>47556</v>
      </c>
      <c r="N10" s="7">
        <v>49710</v>
      </c>
      <c r="O10" s="7">
        <v>53469</v>
      </c>
      <c r="P10" s="7">
        <v>54241</v>
      </c>
      <c r="Q10" s="7">
        <v>51368</v>
      </c>
      <c r="R10" s="7">
        <v>52185</v>
      </c>
      <c r="S10" s="7">
        <v>57849</v>
      </c>
      <c r="T10" s="7">
        <v>62685</v>
      </c>
      <c r="U10" s="7">
        <v>66710</v>
      </c>
      <c r="V10" s="7">
        <v>72881</v>
      </c>
      <c r="W10" s="7">
        <v>77286</v>
      </c>
      <c r="X10" s="7">
        <v>70895</v>
      </c>
      <c r="Y10" s="7">
        <v>71510</v>
      </c>
      <c r="Z10" s="7">
        <v>76502</v>
      </c>
      <c r="AA10" s="7">
        <v>76535</v>
      </c>
    </row>
    <row r="11" spans="1:27" ht="13.5" x14ac:dyDescent="0.25">
      <c r="A11" s="6" t="s">
        <v>40</v>
      </c>
      <c r="B11" s="5" t="s">
        <v>35</v>
      </c>
      <c r="C11" s="8">
        <v>136658</v>
      </c>
      <c r="D11" s="8">
        <v>149058</v>
      </c>
      <c r="E11" s="8">
        <v>144855</v>
      </c>
      <c r="F11" s="8">
        <v>134409</v>
      </c>
      <c r="G11" s="8">
        <v>131231</v>
      </c>
      <c r="H11" s="8">
        <v>131074</v>
      </c>
      <c r="I11" s="8">
        <v>144955</v>
      </c>
      <c r="J11" s="8">
        <v>142998</v>
      </c>
      <c r="K11" s="8">
        <v>149938</v>
      </c>
      <c r="L11" s="8">
        <v>174841</v>
      </c>
      <c r="M11" s="8">
        <v>181836</v>
      </c>
      <c r="N11" s="8">
        <v>194470</v>
      </c>
      <c r="O11" s="8">
        <v>206272</v>
      </c>
      <c r="P11" s="8">
        <v>217265</v>
      </c>
      <c r="Q11" s="8">
        <v>225174</v>
      </c>
      <c r="R11" s="8">
        <v>238197</v>
      </c>
      <c r="S11" s="8">
        <v>262259</v>
      </c>
      <c r="T11" s="8">
        <v>292663</v>
      </c>
      <c r="U11" s="8">
        <v>324533</v>
      </c>
      <c r="V11" s="8">
        <v>347206</v>
      </c>
      <c r="W11" s="8">
        <v>366702</v>
      </c>
      <c r="X11" s="8">
        <v>326001</v>
      </c>
      <c r="Y11" s="8">
        <v>358480</v>
      </c>
      <c r="Z11" s="8">
        <v>380712</v>
      </c>
      <c r="AA11" s="8">
        <v>405873</v>
      </c>
    </row>
    <row r="12" spans="1:27" ht="13.5" x14ac:dyDescent="0.25">
      <c r="A12" s="6" t="s">
        <v>41</v>
      </c>
      <c r="B12" s="5" t="s">
        <v>35</v>
      </c>
      <c r="C12" s="7">
        <v>153107</v>
      </c>
      <c r="D12" s="7">
        <v>161091</v>
      </c>
      <c r="E12" s="7">
        <v>163941</v>
      </c>
      <c r="F12" s="7">
        <v>162916</v>
      </c>
      <c r="G12" s="7">
        <v>159854</v>
      </c>
      <c r="H12" s="7">
        <v>154187</v>
      </c>
      <c r="I12" s="7">
        <v>168042</v>
      </c>
      <c r="J12" s="7">
        <v>187381</v>
      </c>
      <c r="K12" s="7">
        <v>198702</v>
      </c>
      <c r="L12" s="7">
        <v>220589</v>
      </c>
      <c r="M12" s="7">
        <v>237866</v>
      </c>
      <c r="N12" s="7">
        <v>240147</v>
      </c>
      <c r="O12" s="7">
        <v>261096</v>
      </c>
      <c r="P12" s="7">
        <v>264032</v>
      </c>
      <c r="Q12" s="7">
        <v>268853</v>
      </c>
      <c r="R12" s="7">
        <v>269838</v>
      </c>
      <c r="S12" s="7">
        <v>282942</v>
      </c>
      <c r="T12" s="7">
        <v>301621</v>
      </c>
      <c r="U12" s="7">
        <v>353363</v>
      </c>
      <c r="V12" s="7">
        <v>368698</v>
      </c>
      <c r="W12" s="7">
        <v>368757</v>
      </c>
      <c r="X12" s="7">
        <v>300846</v>
      </c>
      <c r="Y12" s="7">
        <v>297804</v>
      </c>
      <c r="Z12" s="7">
        <v>310913</v>
      </c>
      <c r="AA12" s="7">
        <v>317388</v>
      </c>
    </row>
    <row r="13" spans="1:27" ht="13.5" x14ac:dyDescent="0.25">
      <c r="A13" s="6" t="s">
        <v>42</v>
      </c>
      <c r="B13" s="5" t="s">
        <v>35</v>
      </c>
      <c r="C13" s="8">
        <v>19973</v>
      </c>
      <c r="D13" s="8">
        <v>24421</v>
      </c>
      <c r="E13" s="8">
        <v>25018</v>
      </c>
      <c r="F13" s="8">
        <v>20413</v>
      </c>
      <c r="G13" s="8">
        <v>16553</v>
      </c>
      <c r="H13" s="8">
        <v>14162</v>
      </c>
      <c r="I13" s="8">
        <v>14437</v>
      </c>
      <c r="J13" s="8">
        <v>16399</v>
      </c>
      <c r="K13" s="8">
        <v>17868</v>
      </c>
      <c r="L13" s="8">
        <v>20130</v>
      </c>
      <c r="M13" s="8">
        <v>22767</v>
      </c>
      <c r="N13" s="8">
        <v>23957</v>
      </c>
      <c r="O13" s="8">
        <v>26481</v>
      </c>
      <c r="P13" s="8">
        <v>28095</v>
      </c>
      <c r="Q13" s="8">
        <v>26811</v>
      </c>
      <c r="R13" s="8">
        <v>27562</v>
      </c>
      <c r="S13" s="8">
        <v>29439</v>
      </c>
      <c r="T13" s="8">
        <v>31566</v>
      </c>
      <c r="U13" s="8">
        <v>33144</v>
      </c>
      <c r="V13" s="8">
        <v>38338</v>
      </c>
      <c r="W13" s="8">
        <v>39659</v>
      </c>
      <c r="X13" s="8">
        <v>34005</v>
      </c>
      <c r="Y13" s="8">
        <v>33698</v>
      </c>
      <c r="Z13" s="8">
        <v>36632</v>
      </c>
      <c r="AA13" s="8">
        <v>37724</v>
      </c>
    </row>
    <row r="14" spans="1:27" ht="13.5" x14ac:dyDescent="0.25">
      <c r="A14" s="6" t="s">
        <v>43</v>
      </c>
      <c r="B14" s="5" t="s">
        <v>35</v>
      </c>
      <c r="C14" s="7">
        <v>181520.1</v>
      </c>
      <c r="D14" s="7">
        <v>200332.7</v>
      </c>
      <c r="E14" s="7">
        <v>213112.4</v>
      </c>
      <c r="F14" s="7">
        <v>218893.6</v>
      </c>
      <c r="G14" s="7">
        <v>214587.5</v>
      </c>
      <c r="H14" s="7">
        <v>201589.8</v>
      </c>
      <c r="I14" s="7">
        <v>205635.9</v>
      </c>
      <c r="J14" s="7">
        <v>208936.4</v>
      </c>
      <c r="K14" s="7">
        <v>211854.7</v>
      </c>
      <c r="L14" s="7">
        <v>213793</v>
      </c>
      <c r="M14" s="7">
        <v>229336.5</v>
      </c>
      <c r="N14" s="7">
        <v>249333.4</v>
      </c>
      <c r="O14" s="7">
        <v>271953.3</v>
      </c>
      <c r="P14" s="7">
        <v>282432.5</v>
      </c>
      <c r="Q14" s="7">
        <v>281088.5</v>
      </c>
      <c r="R14" s="7">
        <v>290656.5</v>
      </c>
      <c r="S14" s="7">
        <v>309190.8</v>
      </c>
      <c r="T14" s="7">
        <v>332318.90000000002</v>
      </c>
      <c r="U14" s="7">
        <v>360376.05</v>
      </c>
      <c r="V14" s="7">
        <v>394621.6</v>
      </c>
      <c r="W14" s="7">
        <v>411879</v>
      </c>
      <c r="X14" s="7">
        <v>367485</v>
      </c>
      <c r="Y14" s="7">
        <v>377155</v>
      </c>
      <c r="Z14" s="7">
        <v>399953</v>
      </c>
      <c r="AA14" s="7">
        <v>401792.82</v>
      </c>
    </row>
    <row r="15" spans="1:27" ht="13.5" x14ac:dyDescent="0.25">
      <c r="A15" s="6" t="s">
        <v>44</v>
      </c>
      <c r="B15" s="5" t="s">
        <v>35</v>
      </c>
      <c r="C15" s="8">
        <v>260751.14132915941</v>
      </c>
      <c r="D15" s="8">
        <v>286984.46977108199</v>
      </c>
      <c r="E15" s="8">
        <v>323059.65890562843</v>
      </c>
      <c r="F15" s="8">
        <v>356750</v>
      </c>
      <c r="G15" s="8">
        <v>387810</v>
      </c>
      <c r="H15" s="8">
        <v>381190</v>
      </c>
      <c r="I15" s="8">
        <v>401830</v>
      </c>
      <c r="J15" s="8">
        <v>404950</v>
      </c>
      <c r="K15" s="8">
        <v>399790</v>
      </c>
      <c r="L15" s="8">
        <v>402170</v>
      </c>
      <c r="M15" s="8">
        <v>414090</v>
      </c>
      <c r="N15" s="8">
        <v>426980</v>
      </c>
      <c r="O15" s="8">
        <v>439550</v>
      </c>
      <c r="P15" s="8">
        <v>421740</v>
      </c>
      <c r="Q15" s="8">
        <v>391800</v>
      </c>
      <c r="R15" s="8">
        <v>381950</v>
      </c>
      <c r="S15" s="8">
        <v>381790</v>
      </c>
      <c r="T15" s="8">
        <v>384450</v>
      </c>
      <c r="U15" s="8">
        <v>417820</v>
      </c>
      <c r="V15" s="8">
        <v>447880</v>
      </c>
      <c r="W15" s="8">
        <v>459530</v>
      </c>
      <c r="X15" s="8">
        <v>408650</v>
      </c>
      <c r="Y15" s="8">
        <v>435050</v>
      </c>
      <c r="Z15" s="8">
        <v>473170</v>
      </c>
      <c r="AA15" s="8">
        <v>470550</v>
      </c>
    </row>
    <row r="16" spans="1:27" ht="13.5" x14ac:dyDescent="0.25">
      <c r="A16" s="6" t="s">
        <v>45</v>
      </c>
      <c r="B16" s="5" t="s">
        <v>35</v>
      </c>
      <c r="C16" s="7">
        <v>6197.7618616862064</v>
      </c>
      <c r="D16" s="7">
        <v>7712.6162525611862</v>
      </c>
      <c r="E16" s="7">
        <v>9539.4543838175068</v>
      </c>
      <c r="F16" s="7">
        <v>11503.37627837842</v>
      </c>
      <c r="G16" s="7">
        <v>12554.351812539609</v>
      </c>
      <c r="H16" s="7">
        <v>13447.129528072999</v>
      </c>
      <c r="I16" s="7">
        <v>14033.911071799979</v>
      </c>
      <c r="J16" s="7">
        <v>15696.97796645798</v>
      </c>
      <c r="K16" s="7">
        <v>18058.862658121841</v>
      </c>
      <c r="L16" s="7">
        <v>20322.555451562741</v>
      </c>
      <c r="M16" s="7">
        <v>23595.618725661068</v>
      </c>
      <c r="N16" s="7">
        <v>26954.20397563099</v>
      </c>
      <c r="O16" s="7">
        <v>30319.124186776589</v>
      </c>
      <c r="P16" s="7">
        <v>32599.852291163861</v>
      </c>
      <c r="Q16" s="7">
        <v>36250.746643901562</v>
      </c>
      <c r="R16" s="7">
        <v>41350.273908343457</v>
      </c>
      <c r="S16" s="7">
        <v>41992.170912709982</v>
      </c>
      <c r="T16" s="7">
        <v>40020.084994999997</v>
      </c>
      <c r="U16" s="7">
        <v>47179.895282999998</v>
      </c>
      <c r="V16" s="7">
        <v>59367.678611000003</v>
      </c>
      <c r="W16" s="7">
        <v>52606.973624999999</v>
      </c>
      <c r="X16" s="7">
        <v>45932.286910000003</v>
      </c>
      <c r="Y16" s="7">
        <v>39185.305521000002</v>
      </c>
      <c r="Z16" s="7">
        <v>31592.359947000001</v>
      </c>
      <c r="AA16" s="7">
        <v>25467.84</v>
      </c>
    </row>
    <row r="17" spans="1:27" ht="13.5" x14ac:dyDescent="0.25">
      <c r="A17" s="6" t="s">
        <v>46</v>
      </c>
      <c r="B17" s="5" t="s">
        <v>35</v>
      </c>
      <c r="C17" s="8">
        <v>126447.54121900001</v>
      </c>
      <c r="D17" s="8">
        <v>139127.32853999999</v>
      </c>
      <c r="E17" s="8">
        <v>156414.166845</v>
      </c>
      <c r="F17" s="8">
        <v>167774.138607</v>
      </c>
      <c r="G17" s="8">
        <v>172051.90259400001</v>
      </c>
      <c r="H17" s="8">
        <v>158709.600343</v>
      </c>
      <c r="I17" s="8">
        <v>165289.26095500001</v>
      </c>
      <c r="J17" s="8">
        <v>183777.50352599999</v>
      </c>
      <c r="K17" s="8">
        <v>192569.46722200001</v>
      </c>
      <c r="L17" s="8">
        <v>200799.92595100001</v>
      </c>
      <c r="M17" s="8">
        <v>212881.275937</v>
      </c>
      <c r="N17" s="8">
        <v>224000.78026900001</v>
      </c>
      <c r="O17" s="8">
        <v>245518.70377299999</v>
      </c>
      <c r="P17" s="8">
        <v>257681.95693700001</v>
      </c>
      <c r="Q17" s="8">
        <v>274571.14476200001</v>
      </c>
      <c r="R17" s="8">
        <v>275257.64633399999</v>
      </c>
      <c r="S17" s="8">
        <v>288429.040828</v>
      </c>
      <c r="T17" s="8">
        <v>300765.52202799998</v>
      </c>
      <c r="U17" s="8">
        <v>319061.86671799998</v>
      </c>
      <c r="V17" s="8">
        <v>333532.67606500001</v>
      </c>
      <c r="W17" s="8">
        <v>330649.44288599998</v>
      </c>
      <c r="X17" s="8">
        <v>294680.18117200001</v>
      </c>
      <c r="Y17" s="8">
        <v>301429.47793699999</v>
      </c>
      <c r="Z17" s="8">
        <v>301307.50796800002</v>
      </c>
      <c r="AA17" s="8">
        <v>280687.58156600001</v>
      </c>
    </row>
    <row r="18" spans="1:27" ht="13.5" x14ac:dyDescent="0.25">
      <c r="A18" s="6" t="s">
        <v>47</v>
      </c>
      <c r="B18" s="5" t="s">
        <v>35</v>
      </c>
      <c r="C18" s="7">
        <v>115797618.5523859</v>
      </c>
      <c r="D18" s="7">
        <v>129546986.8949137</v>
      </c>
      <c r="E18" s="7">
        <v>143629271.4355655</v>
      </c>
      <c r="F18" s="7">
        <v>150469342.00999501</v>
      </c>
      <c r="G18" s="7">
        <v>148191404.0468992</v>
      </c>
      <c r="H18" s="7">
        <v>143341262.09047729</v>
      </c>
      <c r="I18" s="7">
        <v>139956900</v>
      </c>
      <c r="J18" s="7">
        <v>139228000</v>
      </c>
      <c r="K18" s="7">
        <v>144070400</v>
      </c>
      <c r="L18" s="7">
        <v>144229600</v>
      </c>
      <c r="M18" s="7">
        <v>132283500</v>
      </c>
      <c r="N18" s="7">
        <v>128679800</v>
      </c>
      <c r="O18" s="7">
        <v>128515400</v>
      </c>
      <c r="P18" s="7">
        <v>122836000</v>
      </c>
      <c r="Q18" s="7">
        <v>114211500</v>
      </c>
      <c r="R18" s="7">
        <v>112223800</v>
      </c>
      <c r="S18" s="7">
        <v>111786900</v>
      </c>
      <c r="T18" s="7">
        <v>112573900</v>
      </c>
      <c r="U18" s="7">
        <v>114896000</v>
      </c>
      <c r="V18" s="7">
        <v>115781200</v>
      </c>
      <c r="W18" s="7">
        <v>112462200</v>
      </c>
      <c r="X18" s="7">
        <v>97990500</v>
      </c>
      <c r="Y18" s="7">
        <v>96431000</v>
      </c>
      <c r="Z18" s="7">
        <v>96872200</v>
      </c>
      <c r="AA18" s="7">
        <v>100679700</v>
      </c>
    </row>
    <row r="19" spans="1:27" ht="13.5" x14ac:dyDescent="0.25">
      <c r="A19" s="6" t="s">
        <v>48</v>
      </c>
      <c r="B19" s="5" t="s">
        <v>35</v>
      </c>
      <c r="C19" s="8">
        <v>50945</v>
      </c>
      <c r="D19" s="8">
        <v>53089</v>
      </c>
      <c r="E19" s="8">
        <v>55328</v>
      </c>
      <c r="F19" s="8">
        <v>56927</v>
      </c>
      <c r="G19" s="8">
        <v>58773</v>
      </c>
      <c r="H19" s="8">
        <v>58302</v>
      </c>
      <c r="I19" s="8">
        <v>59649</v>
      </c>
      <c r="J19" s="8">
        <v>63500</v>
      </c>
      <c r="K19" s="8">
        <v>69149</v>
      </c>
      <c r="L19" s="8">
        <v>75118</v>
      </c>
      <c r="M19" s="8">
        <v>80461</v>
      </c>
      <c r="N19" s="8">
        <v>88383</v>
      </c>
      <c r="O19" s="8">
        <v>91652</v>
      </c>
      <c r="P19" s="8">
        <v>94673</v>
      </c>
      <c r="Q19" s="8">
        <v>92862</v>
      </c>
      <c r="R19" s="8">
        <v>92848</v>
      </c>
      <c r="S19" s="8">
        <v>92426</v>
      </c>
      <c r="T19" s="8">
        <v>97016</v>
      </c>
      <c r="U19" s="8">
        <v>106373</v>
      </c>
      <c r="V19" s="8">
        <v>114340</v>
      </c>
      <c r="W19" s="8">
        <v>121849</v>
      </c>
      <c r="X19" s="8">
        <v>108774</v>
      </c>
      <c r="Y19" s="8">
        <v>101885</v>
      </c>
      <c r="Z19" s="8">
        <v>106866</v>
      </c>
      <c r="AA19" s="8">
        <v>102007</v>
      </c>
    </row>
    <row r="20" spans="1:27" ht="13.5" x14ac:dyDescent="0.25">
      <c r="A20" s="6" t="s">
        <v>49</v>
      </c>
      <c r="B20" s="5" t="s">
        <v>35</v>
      </c>
      <c r="C20" s="7">
        <v>14057.98624</v>
      </c>
      <c r="D20" s="7">
        <v>15249.03312</v>
      </c>
      <c r="E20" s="7">
        <v>14922.73216</v>
      </c>
      <c r="F20" s="7">
        <v>12523.938260000001</v>
      </c>
      <c r="G20" s="7">
        <v>13092.310530000001</v>
      </c>
      <c r="H20" s="7">
        <v>15563.805990000001</v>
      </c>
      <c r="I20" s="7">
        <v>18355.03427</v>
      </c>
      <c r="J20" s="7">
        <v>20599.571029999999</v>
      </c>
      <c r="K20" s="7">
        <v>21544.07317</v>
      </c>
      <c r="L20" s="7">
        <v>21427.09823</v>
      </c>
      <c r="M20" s="7">
        <v>20766.70592</v>
      </c>
      <c r="N20" s="7">
        <v>22921.491709999998</v>
      </c>
      <c r="O20" s="7">
        <v>23634.733039999999</v>
      </c>
      <c r="P20" s="7">
        <v>26034.785110000001</v>
      </c>
      <c r="Q20" s="7">
        <v>28037.216700000001</v>
      </c>
      <c r="R20" s="7">
        <v>31690.538629999999</v>
      </c>
      <c r="S20" s="7">
        <v>35359.690549999999</v>
      </c>
      <c r="T20" s="7">
        <v>38561.359519999998</v>
      </c>
      <c r="U20" s="7">
        <v>39127.999060000002</v>
      </c>
      <c r="V20" s="7">
        <v>42415.017630000002</v>
      </c>
      <c r="W20" s="7">
        <v>40513.475550000003</v>
      </c>
      <c r="X20" s="7">
        <v>36246.135860000002</v>
      </c>
      <c r="Y20" s="7">
        <v>37018.705670000003</v>
      </c>
      <c r="Z20" s="7">
        <v>37280.729059999998</v>
      </c>
      <c r="AA20" s="7">
        <v>39798</v>
      </c>
    </row>
    <row r="21" spans="1:27" ht="13.5" x14ac:dyDescent="0.25">
      <c r="A21" s="6" t="s">
        <v>50</v>
      </c>
      <c r="B21" s="5" t="s">
        <v>35</v>
      </c>
      <c r="C21" s="8">
        <v>60619</v>
      </c>
      <c r="D21" s="8">
        <v>71823</v>
      </c>
      <c r="E21" s="8">
        <v>80785</v>
      </c>
      <c r="F21" s="8">
        <v>86060</v>
      </c>
      <c r="G21" s="8">
        <v>85324</v>
      </c>
      <c r="H21" s="8">
        <v>81154</v>
      </c>
      <c r="I21" s="8">
        <v>85697</v>
      </c>
      <c r="J21" s="8">
        <v>96250</v>
      </c>
      <c r="K21" s="8">
        <v>101463</v>
      </c>
      <c r="L21" s="8">
        <v>109992</v>
      </c>
      <c r="M21" s="8">
        <v>124333</v>
      </c>
      <c r="N21" s="8">
        <v>142462</v>
      </c>
      <c r="O21" s="8">
        <v>162806</v>
      </c>
      <c r="P21" s="8">
        <v>176967</v>
      </c>
      <c r="Q21" s="8">
        <v>191715</v>
      </c>
      <c r="R21" s="8">
        <v>213020</v>
      </c>
      <c r="S21" s="8">
        <v>236051</v>
      </c>
      <c r="T21" s="8">
        <v>267444</v>
      </c>
      <c r="U21" s="8">
        <v>301263</v>
      </c>
      <c r="V21" s="8">
        <v>323216</v>
      </c>
      <c r="W21" s="8">
        <v>312046</v>
      </c>
      <c r="X21" s="8">
        <v>247396</v>
      </c>
      <c r="Y21" s="8">
        <v>232481</v>
      </c>
      <c r="Z21" s="8">
        <v>216695</v>
      </c>
      <c r="AA21" s="8">
        <v>197495</v>
      </c>
    </row>
    <row r="22" spans="1:27" ht="13.5" x14ac:dyDescent="0.25">
      <c r="A22" s="6" t="s">
        <v>51</v>
      </c>
      <c r="B22" s="5" t="s">
        <v>35</v>
      </c>
      <c r="C22" s="7">
        <v>261214</v>
      </c>
      <c r="D22" s="7">
        <v>316610</v>
      </c>
      <c r="E22" s="7">
        <v>344944</v>
      </c>
      <c r="F22" s="7">
        <v>331178</v>
      </c>
      <c r="G22" s="7">
        <v>291073</v>
      </c>
      <c r="H22" s="7">
        <v>245992</v>
      </c>
      <c r="I22" s="7">
        <v>260378</v>
      </c>
      <c r="J22" s="7">
        <v>289031</v>
      </c>
      <c r="K22" s="7">
        <v>299953</v>
      </c>
      <c r="L22" s="7">
        <v>304992</v>
      </c>
      <c r="M22" s="7">
        <v>336903</v>
      </c>
      <c r="N22" s="7">
        <v>373808</v>
      </c>
      <c r="O22" s="7">
        <v>407041</v>
      </c>
      <c r="P22" s="7">
        <v>421196</v>
      </c>
      <c r="Q22" s="7">
        <v>424061</v>
      </c>
      <c r="R22" s="7">
        <v>428694</v>
      </c>
      <c r="S22" s="7">
        <v>453261</v>
      </c>
      <c r="T22" s="7">
        <v>495703</v>
      </c>
      <c r="U22" s="7">
        <v>551106</v>
      </c>
      <c r="V22" s="7">
        <v>611964</v>
      </c>
      <c r="W22" s="7">
        <v>641807</v>
      </c>
      <c r="X22" s="7">
        <v>558629</v>
      </c>
      <c r="Y22" s="7">
        <v>601691</v>
      </c>
      <c r="Z22" s="7">
        <v>650767</v>
      </c>
      <c r="AA22" s="7">
        <v>674175</v>
      </c>
    </row>
    <row r="23" spans="1:27" ht="13.5" x14ac:dyDescent="0.25">
      <c r="A23" s="9" t="s">
        <v>52</v>
      </c>
      <c r="B23" s="5" t="s">
        <v>35</v>
      </c>
      <c r="C23" s="8">
        <v>100546.01300049</v>
      </c>
      <c r="D23" s="8">
        <v>116478.4236113113</v>
      </c>
      <c r="E23" s="8">
        <v>117027</v>
      </c>
      <c r="F23" s="8">
        <v>108362</v>
      </c>
      <c r="G23" s="8">
        <v>104960</v>
      </c>
      <c r="H23" s="8">
        <v>105570</v>
      </c>
      <c r="I23" s="8">
        <v>113721</v>
      </c>
      <c r="J23" s="8">
        <v>123986</v>
      </c>
      <c r="K23" s="8">
        <v>133491</v>
      </c>
      <c r="L23" s="8">
        <v>142433</v>
      </c>
      <c r="M23" s="8">
        <v>159940</v>
      </c>
      <c r="N23" s="8">
        <v>165952</v>
      </c>
      <c r="O23" s="8">
        <v>171501</v>
      </c>
      <c r="P23" s="8">
        <v>176606</v>
      </c>
      <c r="Q23" s="8">
        <v>185126</v>
      </c>
      <c r="R23" s="8">
        <v>191607</v>
      </c>
      <c r="S23" s="8">
        <v>205023</v>
      </c>
      <c r="T23" s="8">
        <v>214371</v>
      </c>
      <c r="U23" s="8">
        <v>231861</v>
      </c>
      <c r="V23" s="8">
        <v>253988</v>
      </c>
      <c r="W23" s="8">
        <v>245549</v>
      </c>
      <c r="X23" s="8">
        <v>211198</v>
      </c>
      <c r="Y23" s="8">
        <v>221152</v>
      </c>
      <c r="Z23" s="8">
        <v>220722</v>
      </c>
      <c r="AA23" s="8">
        <v>224413</v>
      </c>
    </row>
    <row r="24" spans="1:27" x14ac:dyDescent="0.2">
      <c r="A24" s="10" t="s">
        <v>53</v>
      </c>
    </row>
    <row r="25" spans="1:27" x14ac:dyDescent="0.2">
      <c r="A25" s="11" t="s">
        <v>54</v>
      </c>
    </row>
    <row r="26" spans="1:27" x14ac:dyDescent="0.2">
      <c r="A26" s="12" t="s">
        <v>55</v>
      </c>
      <c r="B26" s="11" t="s">
        <v>56</v>
      </c>
    </row>
    <row r="29" spans="1:27" ht="23.25" x14ac:dyDescent="0.2">
      <c r="A29" s="2" t="s">
        <v>1</v>
      </c>
    </row>
    <row r="30" spans="1:27" x14ac:dyDescent="0.2">
      <c r="A30" s="23" t="s">
        <v>2</v>
      </c>
      <c r="B30" s="24"/>
      <c r="C30" s="25" t="s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</row>
    <row r="31" spans="1:27" x14ac:dyDescent="0.2">
      <c r="A31" s="23" t="s">
        <v>4</v>
      </c>
      <c r="B31" s="24"/>
      <c r="C31" s="25" t="s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 x14ac:dyDescent="0.2">
      <c r="A32" s="23" t="s">
        <v>6</v>
      </c>
      <c r="B32" s="24"/>
      <c r="C32" s="25" t="s">
        <v>57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1:27" x14ac:dyDescent="0.2">
      <c r="A33" s="21" t="s">
        <v>8</v>
      </c>
      <c r="B33" s="22"/>
      <c r="C33" s="3" t="s">
        <v>9</v>
      </c>
      <c r="D33" s="3" t="s">
        <v>10</v>
      </c>
      <c r="E33" s="3" t="s">
        <v>11</v>
      </c>
      <c r="F33" s="3" t="s">
        <v>12</v>
      </c>
      <c r="G33" s="3" t="s">
        <v>13</v>
      </c>
      <c r="H33" s="3" t="s">
        <v>14</v>
      </c>
      <c r="I33" s="3" t="s">
        <v>15</v>
      </c>
      <c r="J33" s="3" t="s">
        <v>16</v>
      </c>
      <c r="K33" s="3" t="s">
        <v>17</v>
      </c>
      <c r="L33" s="3" t="s">
        <v>18</v>
      </c>
      <c r="M33" s="3" t="s">
        <v>19</v>
      </c>
      <c r="N33" s="3" t="s">
        <v>20</v>
      </c>
      <c r="O33" s="3" t="s">
        <v>21</v>
      </c>
      <c r="P33" s="3" t="s">
        <v>22</v>
      </c>
      <c r="Q33" s="3" t="s">
        <v>23</v>
      </c>
      <c r="R33" s="3" t="s">
        <v>24</v>
      </c>
      <c r="S33" s="3" t="s">
        <v>25</v>
      </c>
      <c r="T33" s="3" t="s">
        <v>26</v>
      </c>
      <c r="U33" s="3" t="s">
        <v>27</v>
      </c>
      <c r="V33" s="3" t="s">
        <v>28</v>
      </c>
      <c r="W33" s="3" t="s">
        <v>29</v>
      </c>
      <c r="X33" s="3" t="s">
        <v>30</v>
      </c>
      <c r="Y33" s="3" t="s">
        <v>31</v>
      </c>
      <c r="Z33" s="3" t="s">
        <v>32</v>
      </c>
      <c r="AA33" s="3" t="s">
        <v>33</v>
      </c>
    </row>
    <row r="34" spans="1:27" ht="13.5" x14ac:dyDescent="0.25">
      <c r="A34" s="4" t="s">
        <v>34</v>
      </c>
      <c r="B34" s="5" t="s">
        <v>35</v>
      </c>
      <c r="C34" s="5" t="s">
        <v>35</v>
      </c>
      <c r="D34" s="5" t="s">
        <v>35</v>
      </c>
      <c r="E34" s="5" t="s">
        <v>35</v>
      </c>
      <c r="F34" s="5" t="s">
        <v>35</v>
      </c>
      <c r="G34" s="5" t="s">
        <v>35</v>
      </c>
      <c r="H34" s="5" t="s">
        <v>35</v>
      </c>
      <c r="I34" s="5" t="s">
        <v>35</v>
      </c>
      <c r="J34" s="5" t="s">
        <v>35</v>
      </c>
      <c r="K34" s="5" t="s">
        <v>35</v>
      </c>
      <c r="L34" s="5" t="s">
        <v>35</v>
      </c>
      <c r="M34" s="5" t="s">
        <v>35</v>
      </c>
      <c r="N34" s="5" t="s">
        <v>35</v>
      </c>
      <c r="O34" s="5" t="s">
        <v>35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 t="s">
        <v>35</v>
      </c>
      <c r="Z34" s="5" t="s">
        <v>35</v>
      </c>
      <c r="AA34" s="5" t="s">
        <v>35</v>
      </c>
    </row>
    <row r="35" spans="1:27" ht="13.5" x14ac:dyDescent="0.25">
      <c r="A35" s="6" t="s">
        <v>36</v>
      </c>
      <c r="B35" s="5" t="s">
        <v>35</v>
      </c>
      <c r="C35" s="7">
        <v>368121</v>
      </c>
      <c r="D35" s="7">
        <v>404708</v>
      </c>
      <c r="E35" s="7">
        <v>415584</v>
      </c>
      <c r="F35" s="7">
        <v>423366</v>
      </c>
      <c r="G35" s="7">
        <v>444487</v>
      </c>
      <c r="H35" s="7">
        <v>467492</v>
      </c>
      <c r="I35" s="7">
        <v>496424</v>
      </c>
      <c r="J35" s="7">
        <v>529705</v>
      </c>
      <c r="K35" s="7">
        <v>556982</v>
      </c>
      <c r="L35" s="7">
        <v>589345</v>
      </c>
      <c r="M35" s="7">
        <v>621524</v>
      </c>
      <c r="N35" s="7">
        <v>662037</v>
      </c>
      <c r="O35" s="7">
        <v>706895</v>
      </c>
      <c r="P35" s="7">
        <v>754948</v>
      </c>
      <c r="Q35" s="7">
        <v>800936</v>
      </c>
      <c r="R35" s="7">
        <v>859635</v>
      </c>
      <c r="S35" s="7">
        <v>920969</v>
      </c>
      <c r="T35" s="7">
        <v>994968</v>
      </c>
      <c r="U35" s="7">
        <v>1083303</v>
      </c>
      <c r="V35" s="7">
        <v>1175321</v>
      </c>
      <c r="W35" s="7">
        <v>1254293</v>
      </c>
      <c r="X35" s="7">
        <v>1292315</v>
      </c>
      <c r="Y35" s="7">
        <v>1403888</v>
      </c>
      <c r="Z35" s="7">
        <v>1473227</v>
      </c>
      <c r="AA35" s="7">
        <v>1517647</v>
      </c>
    </row>
    <row r="36" spans="1:27" ht="13.5" x14ac:dyDescent="0.25">
      <c r="A36" s="6" t="s">
        <v>38</v>
      </c>
      <c r="B36" s="5" t="s">
        <v>35</v>
      </c>
      <c r="C36" s="8">
        <v>118416.16800000001</v>
      </c>
      <c r="D36" s="8">
        <v>126666.315</v>
      </c>
      <c r="E36" s="8">
        <v>136135.48000000001</v>
      </c>
      <c r="F36" s="8">
        <v>145949.26699999999</v>
      </c>
      <c r="G36" s="8">
        <v>154188.76500000001</v>
      </c>
      <c r="H36" s="8">
        <v>159274.55600000001</v>
      </c>
      <c r="I36" s="8">
        <v>167218.715</v>
      </c>
      <c r="J36" s="8">
        <v>174794.21900000001</v>
      </c>
      <c r="K36" s="8">
        <v>180560.06599999999</v>
      </c>
      <c r="L36" s="8">
        <v>184320.967</v>
      </c>
      <c r="M36" s="8">
        <v>191911.29500000001</v>
      </c>
      <c r="N36" s="8">
        <v>199266.448</v>
      </c>
      <c r="O36" s="8">
        <v>208473.592</v>
      </c>
      <c r="P36" s="8">
        <v>214200.92300000001</v>
      </c>
      <c r="Q36" s="8">
        <v>220529.174</v>
      </c>
      <c r="R36" s="8">
        <v>224995.95800000001</v>
      </c>
      <c r="S36" s="8">
        <v>234707.83</v>
      </c>
      <c r="T36" s="8">
        <v>245243.41399999999</v>
      </c>
      <c r="U36" s="8">
        <v>259034.47700000001</v>
      </c>
      <c r="V36" s="8">
        <v>274019.77899999998</v>
      </c>
      <c r="W36" s="8">
        <v>282744.23499999999</v>
      </c>
      <c r="X36" s="8">
        <v>276228.049</v>
      </c>
      <c r="Y36" s="8">
        <v>285165.25400000002</v>
      </c>
      <c r="Z36" s="8">
        <v>299240.43199999997</v>
      </c>
      <c r="AA36" s="8">
        <v>307003.77600000001</v>
      </c>
    </row>
    <row r="37" spans="1:27" ht="13.5" x14ac:dyDescent="0.25">
      <c r="A37" s="6" t="s">
        <v>39</v>
      </c>
      <c r="B37" s="5" t="s">
        <v>35</v>
      </c>
      <c r="C37" s="7">
        <v>146134.94164617651</v>
      </c>
      <c r="D37" s="7">
        <v>158458.58377570761</v>
      </c>
      <c r="E37" s="7">
        <v>168026.37972285031</v>
      </c>
      <c r="F37" s="7">
        <v>176028.51762983049</v>
      </c>
      <c r="G37" s="7">
        <v>184843.3164117964</v>
      </c>
      <c r="H37" s="7">
        <v>190375.58246961099</v>
      </c>
      <c r="I37" s="7">
        <v>200634.65450281749</v>
      </c>
      <c r="J37" s="7">
        <v>207927</v>
      </c>
      <c r="K37" s="7">
        <v>211674</v>
      </c>
      <c r="L37" s="7">
        <v>221493</v>
      </c>
      <c r="M37" s="7">
        <v>229988</v>
      </c>
      <c r="N37" s="7">
        <v>238877</v>
      </c>
      <c r="O37" s="7">
        <v>252543</v>
      </c>
      <c r="P37" s="7">
        <v>259803</v>
      </c>
      <c r="Q37" s="7">
        <v>268620</v>
      </c>
      <c r="R37" s="7">
        <v>276157</v>
      </c>
      <c r="S37" s="7">
        <v>291287</v>
      </c>
      <c r="T37" s="7">
        <v>303435</v>
      </c>
      <c r="U37" s="7">
        <v>318829</v>
      </c>
      <c r="V37" s="7">
        <v>335815</v>
      </c>
      <c r="W37" s="7">
        <v>346375</v>
      </c>
      <c r="X37" s="7">
        <v>340669</v>
      </c>
      <c r="Y37" s="7">
        <v>355740</v>
      </c>
      <c r="Z37" s="7">
        <v>369259</v>
      </c>
      <c r="AA37" s="7">
        <v>375881</v>
      </c>
    </row>
    <row r="38" spans="1:27" ht="13.5" x14ac:dyDescent="0.25">
      <c r="A38" s="6" t="s">
        <v>40</v>
      </c>
      <c r="B38" s="5" t="s">
        <v>35</v>
      </c>
      <c r="C38" s="8">
        <v>613094</v>
      </c>
      <c r="D38" s="8">
        <v>657728</v>
      </c>
      <c r="E38" s="8">
        <v>679921</v>
      </c>
      <c r="F38" s="8">
        <v>685367</v>
      </c>
      <c r="G38" s="8">
        <v>700480</v>
      </c>
      <c r="H38" s="8">
        <v>727184</v>
      </c>
      <c r="I38" s="8">
        <v>770873</v>
      </c>
      <c r="J38" s="8">
        <v>810426</v>
      </c>
      <c r="K38" s="8">
        <v>836864</v>
      </c>
      <c r="L38" s="8">
        <v>882733</v>
      </c>
      <c r="M38" s="8">
        <v>914973</v>
      </c>
      <c r="N38" s="8">
        <v>982441</v>
      </c>
      <c r="O38" s="8">
        <v>1076577</v>
      </c>
      <c r="P38" s="8">
        <v>1108048</v>
      </c>
      <c r="Q38" s="8">
        <v>1152905</v>
      </c>
      <c r="R38" s="8">
        <v>1213175</v>
      </c>
      <c r="S38" s="8">
        <v>1290906</v>
      </c>
      <c r="T38" s="8">
        <v>1373845</v>
      </c>
      <c r="U38" s="8">
        <v>1450405</v>
      </c>
      <c r="V38" s="8">
        <v>1529589</v>
      </c>
      <c r="W38" s="8">
        <v>1603418</v>
      </c>
      <c r="X38" s="8">
        <v>1528985</v>
      </c>
      <c r="Y38" s="8">
        <v>1624608</v>
      </c>
      <c r="Z38" s="8">
        <v>1719631</v>
      </c>
      <c r="AA38" s="8">
        <v>1778211</v>
      </c>
    </row>
    <row r="39" spans="1:27" ht="13.5" x14ac:dyDescent="0.25">
      <c r="A39" s="6" t="s">
        <v>41</v>
      </c>
      <c r="B39" s="5" t="s">
        <v>35</v>
      </c>
      <c r="C39" s="7">
        <v>762213</v>
      </c>
      <c r="D39" s="7">
        <v>804549</v>
      </c>
      <c r="E39" s="7">
        <v>840648</v>
      </c>
      <c r="F39" s="7">
        <v>874363</v>
      </c>
      <c r="G39" s="7">
        <v>906595</v>
      </c>
      <c r="H39" s="7">
        <v>911809</v>
      </c>
      <c r="I39" s="7">
        <v>976945</v>
      </c>
      <c r="J39" s="7">
        <v>1019545</v>
      </c>
      <c r="K39" s="7">
        <v>1069488</v>
      </c>
      <c r="L39" s="7">
        <v>1125641</v>
      </c>
      <c r="M39" s="7">
        <v>1163615</v>
      </c>
      <c r="N39" s="7">
        <v>1213473</v>
      </c>
      <c r="O39" s="7">
        <v>1293963</v>
      </c>
      <c r="P39" s="7">
        <v>1335611</v>
      </c>
      <c r="Q39" s="7">
        <v>1372737</v>
      </c>
      <c r="R39" s="7">
        <v>1400689</v>
      </c>
      <c r="S39" s="7">
        <v>1466180</v>
      </c>
      <c r="T39" s="7">
        <v>1545257</v>
      </c>
      <c r="U39" s="7">
        <v>1631659</v>
      </c>
      <c r="V39" s="7">
        <v>1695264</v>
      </c>
      <c r="W39" s="7">
        <v>1753152</v>
      </c>
      <c r="X39" s="7">
        <v>1664790</v>
      </c>
      <c r="Y39" s="7">
        <v>1760051</v>
      </c>
      <c r="Z39" s="7">
        <v>1791773</v>
      </c>
      <c r="AA39" s="7">
        <v>1825582</v>
      </c>
    </row>
    <row r="40" spans="1:27" ht="13.5" x14ac:dyDescent="0.25">
      <c r="A40" s="6" t="s">
        <v>42</v>
      </c>
      <c r="B40" s="5" t="s">
        <v>35</v>
      </c>
      <c r="C40" s="8">
        <v>75403</v>
      </c>
      <c r="D40" s="8">
        <v>84291</v>
      </c>
      <c r="E40" s="8">
        <v>89316</v>
      </c>
      <c r="F40" s="8">
        <v>85217</v>
      </c>
      <c r="G40" s="8">
        <v>83003</v>
      </c>
      <c r="H40" s="8">
        <v>83914</v>
      </c>
      <c r="I40" s="8">
        <v>88404</v>
      </c>
      <c r="J40" s="8">
        <v>96064</v>
      </c>
      <c r="K40" s="8">
        <v>99131</v>
      </c>
      <c r="L40" s="8">
        <v>107380</v>
      </c>
      <c r="M40" s="8">
        <v>116631</v>
      </c>
      <c r="N40" s="8">
        <v>122321</v>
      </c>
      <c r="O40" s="8">
        <v>132195</v>
      </c>
      <c r="P40" s="8">
        <v>139288</v>
      </c>
      <c r="Q40" s="8">
        <v>143646</v>
      </c>
      <c r="R40" s="8">
        <v>145531</v>
      </c>
      <c r="S40" s="8">
        <v>152266</v>
      </c>
      <c r="T40" s="8">
        <v>157429</v>
      </c>
      <c r="U40" s="8">
        <v>165765</v>
      </c>
      <c r="V40" s="8">
        <v>179830</v>
      </c>
      <c r="W40" s="8">
        <v>185670</v>
      </c>
      <c r="X40" s="8">
        <v>172318</v>
      </c>
      <c r="Y40" s="8">
        <v>178724</v>
      </c>
      <c r="Z40" s="8">
        <v>188679</v>
      </c>
      <c r="AA40" s="8">
        <v>192541</v>
      </c>
    </row>
    <row r="41" spans="1:27" ht="13.5" x14ac:dyDescent="0.25">
      <c r="A41" s="6" t="s">
        <v>43</v>
      </c>
      <c r="B41" s="5" t="s">
        <v>35</v>
      </c>
      <c r="C41" s="7">
        <v>909152.1</v>
      </c>
      <c r="D41" s="7">
        <v>979416.5</v>
      </c>
      <c r="E41" s="7">
        <v>1032779.6</v>
      </c>
      <c r="F41" s="7">
        <v>1071173.1000000001</v>
      </c>
      <c r="G41" s="7">
        <v>1107984.6000000001</v>
      </c>
      <c r="H41" s="7">
        <v>1119832.7</v>
      </c>
      <c r="I41" s="7">
        <v>1157881.3</v>
      </c>
      <c r="J41" s="7">
        <v>1196180.5</v>
      </c>
      <c r="K41" s="7">
        <v>1226607.2</v>
      </c>
      <c r="L41" s="7">
        <v>1264843.2</v>
      </c>
      <c r="M41" s="7">
        <v>1321103.5</v>
      </c>
      <c r="N41" s="7">
        <v>1367004.7</v>
      </c>
      <c r="O41" s="7">
        <v>1439603.4</v>
      </c>
      <c r="P41" s="7">
        <v>1495553.6</v>
      </c>
      <c r="Q41" s="7">
        <v>1542928.3</v>
      </c>
      <c r="R41" s="7">
        <v>1587902.6</v>
      </c>
      <c r="S41" s="7">
        <v>1655571.6</v>
      </c>
      <c r="T41" s="7">
        <v>1718047.2</v>
      </c>
      <c r="U41" s="7">
        <v>1798115.53</v>
      </c>
      <c r="V41" s="7">
        <v>1886792.08</v>
      </c>
      <c r="W41" s="7">
        <v>1933195</v>
      </c>
      <c r="X41" s="7">
        <v>1885763</v>
      </c>
      <c r="Y41" s="7">
        <v>1936720</v>
      </c>
      <c r="Z41" s="7">
        <v>2001398</v>
      </c>
      <c r="AA41" s="7">
        <v>2032296.84</v>
      </c>
    </row>
    <row r="42" spans="1:27" ht="13.5" x14ac:dyDescent="0.25">
      <c r="A42" s="6" t="s">
        <v>44</v>
      </c>
      <c r="B42" s="5" t="s">
        <v>35</v>
      </c>
      <c r="C42" s="8">
        <v>1217545.4400339031</v>
      </c>
      <c r="D42" s="8">
        <v>1301407.5688656589</v>
      </c>
      <c r="E42" s="8">
        <v>1416323.7236897871</v>
      </c>
      <c r="F42" s="8">
        <v>1534600</v>
      </c>
      <c r="G42" s="8">
        <v>1648400</v>
      </c>
      <c r="H42" s="8">
        <v>1696900</v>
      </c>
      <c r="I42" s="8">
        <v>1782200</v>
      </c>
      <c r="J42" s="8">
        <v>1848500</v>
      </c>
      <c r="K42" s="8">
        <v>1875000</v>
      </c>
      <c r="L42" s="8">
        <v>1912600</v>
      </c>
      <c r="M42" s="8">
        <v>1959700</v>
      </c>
      <c r="N42" s="8">
        <v>2000200</v>
      </c>
      <c r="O42" s="8">
        <v>2047500</v>
      </c>
      <c r="P42" s="8">
        <v>2101900</v>
      </c>
      <c r="Q42" s="8">
        <v>2132200</v>
      </c>
      <c r="R42" s="8">
        <v>2147500</v>
      </c>
      <c r="S42" s="8">
        <v>2195700</v>
      </c>
      <c r="T42" s="8">
        <v>2224400</v>
      </c>
      <c r="U42" s="8">
        <v>2313900</v>
      </c>
      <c r="V42" s="8">
        <v>2428500</v>
      </c>
      <c r="W42" s="8">
        <v>2473800</v>
      </c>
      <c r="X42" s="8">
        <v>2374200</v>
      </c>
      <c r="Y42" s="8">
        <v>2495000</v>
      </c>
      <c r="Z42" s="8">
        <v>2609900</v>
      </c>
      <c r="AA42" s="8">
        <v>2666400</v>
      </c>
    </row>
    <row r="43" spans="1:27" ht="13.5" x14ac:dyDescent="0.25">
      <c r="A43" s="6" t="s">
        <v>45</v>
      </c>
      <c r="B43" s="5" t="s">
        <v>35</v>
      </c>
      <c r="C43" s="7">
        <v>30273.340088242468</v>
      </c>
      <c r="D43" s="7">
        <v>35979.844683763164</v>
      </c>
      <c r="E43" s="7">
        <v>43424.289575541072</v>
      </c>
      <c r="F43" s="7">
        <v>53629.502673056988</v>
      </c>
      <c r="G43" s="7">
        <v>61996.995404353569</v>
      </c>
      <c r="H43" s="7">
        <v>69807.306960785761</v>
      </c>
      <c r="I43" s="7">
        <v>79165.344002952348</v>
      </c>
      <c r="J43" s="7">
        <v>88742.099908616379</v>
      </c>
      <c r="K43" s="7">
        <v>97503.400939476851</v>
      </c>
      <c r="L43" s="7">
        <v>107897.53923011931</v>
      </c>
      <c r="M43" s="7">
        <v>117323.26607991831</v>
      </c>
      <c r="N43" s="7">
        <v>125009.7607042505</v>
      </c>
      <c r="O43" s="7">
        <v>135043.47512721841</v>
      </c>
      <c r="P43" s="7">
        <v>145098.22103744579</v>
      </c>
      <c r="Q43" s="7">
        <v>155192.43762478279</v>
      </c>
      <c r="R43" s="7">
        <v>170865.33947714069</v>
      </c>
      <c r="S43" s="7">
        <v>183583.29008754209</v>
      </c>
      <c r="T43" s="7">
        <v>193049.66412599999</v>
      </c>
      <c r="U43" s="7">
        <v>208621.81108799999</v>
      </c>
      <c r="V43" s="7">
        <v>223160.05941300001</v>
      </c>
      <c r="W43" s="7">
        <v>233197.66778600001</v>
      </c>
      <c r="X43" s="7">
        <v>231081.23186299999</v>
      </c>
      <c r="Y43" s="7">
        <v>222151.49776</v>
      </c>
      <c r="Z43" s="7">
        <v>208531.70129</v>
      </c>
      <c r="AA43" s="7">
        <v>193748.95663100001</v>
      </c>
    </row>
    <row r="44" spans="1:27" ht="13.5" x14ac:dyDescent="0.25">
      <c r="A44" s="6" t="s">
        <v>46</v>
      </c>
      <c r="B44" s="5" t="s">
        <v>35</v>
      </c>
      <c r="C44" s="8">
        <v>577455.07928399998</v>
      </c>
      <c r="D44" s="8">
        <v>634021.20825899998</v>
      </c>
      <c r="E44" s="8">
        <v>704250.796217</v>
      </c>
      <c r="F44" s="8">
        <v>769298.294353</v>
      </c>
      <c r="G44" s="8">
        <v>809600.54860500002</v>
      </c>
      <c r="H44" s="8">
        <v>833888.61730000004</v>
      </c>
      <c r="I44" s="8">
        <v>882001.460984</v>
      </c>
      <c r="J44" s="8">
        <v>952158.19433299999</v>
      </c>
      <c r="K44" s="8">
        <v>1009157.609778</v>
      </c>
      <c r="L44" s="8">
        <v>1054336.420589</v>
      </c>
      <c r="M44" s="8">
        <v>1098080.7721289999</v>
      </c>
      <c r="N44" s="8">
        <v>1133998.0809289999</v>
      </c>
      <c r="O44" s="8">
        <v>1198291.8706650001</v>
      </c>
      <c r="P44" s="8">
        <v>1255737.7572339999</v>
      </c>
      <c r="Q44" s="8">
        <v>1301873.0372659999</v>
      </c>
      <c r="R44" s="8">
        <v>1341850.1332340001</v>
      </c>
      <c r="S44" s="8">
        <v>1397728.2758849999</v>
      </c>
      <c r="T44" s="8">
        <v>1436379.4642630001</v>
      </c>
      <c r="U44" s="8">
        <v>1493031.304398</v>
      </c>
      <c r="V44" s="8">
        <v>1554198.9036040001</v>
      </c>
      <c r="W44" s="8">
        <v>1575143.8735209999</v>
      </c>
      <c r="X44" s="8">
        <v>1519695.116035</v>
      </c>
      <c r="Y44" s="8">
        <v>1551885.608176</v>
      </c>
      <c r="Z44" s="8">
        <v>1580410.1392940001</v>
      </c>
      <c r="AA44" s="8">
        <v>1567009.9991059999</v>
      </c>
    </row>
    <row r="45" spans="1:27" ht="13.5" x14ac:dyDescent="0.25">
      <c r="A45" s="6" t="s">
        <v>47</v>
      </c>
      <c r="B45" s="5" t="s">
        <v>35</v>
      </c>
      <c r="C45" s="7">
        <v>386427810.10035211</v>
      </c>
      <c r="D45" s="7">
        <v>416245775.35008168</v>
      </c>
      <c r="E45" s="7">
        <v>449392207.14041942</v>
      </c>
      <c r="F45" s="7">
        <v>476430783.57433712</v>
      </c>
      <c r="G45" s="7">
        <v>487961415.7950564</v>
      </c>
      <c r="H45" s="7">
        <v>490934148.98531133</v>
      </c>
      <c r="I45" s="7">
        <v>495743400</v>
      </c>
      <c r="J45" s="7">
        <v>501706900</v>
      </c>
      <c r="K45" s="7">
        <v>511934800</v>
      </c>
      <c r="L45" s="7">
        <v>523198300</v>
      </c>
      <c r="M45" s="7">
        <v>512438600</v>
      </c>
      <c r="N45" s="7">
        <v>504903200</v>
      </c>
      <c r="O45" s="7">
        <v>509860000</v>
      </c>
      <c r="P45" s="7">
        <v>505543200</v>
      </c>
      <c r="Q45" s="7">
        <v>499147000</v>
      </c>
      <c r="R45" s="7">
        <v>498854800</v>
      </c>
      <c r="S45" s="7">
        <v>503725300</v>
      </c>
      <c r="T45" s="7">
        <v>503903000</v>
      </c>
      <c r="U45" s="7">
        <v>506687000</v>
      </c>
      <c r="V45" s="7">
        <v>512975200</v>
      </c>
      <c r="W45" s="7">
        <v>501209300</v>
      </c>
      <c r="X45" s="7">
        <v>471138700</v>
      </c>
      <c r="Y45" s="7">
        <v>482384400</v>
      </c>
      <c r="Z45" s="7">
        <v>470623200</v>
      </c>
      <c r="AA45" s="7">
        <v>475636400</v>
      </c>
    </row>
    <row r="46" spans="1:27" ht="13.5" x14ac:dyDescent="0.25">
      <c r="A46" s="6" t="s">
        <v>48</v>
      </c>
      <c r="B46" s="5" t="s">
        <v>35</v>
      </c>
      <c r="C46" s="8">
        <v>217596</v>
      </c>
      <c r="D46" s="8">
        <v>230277</v>
      </c>
      <c r="E46" s="8">
        <v>243652</v>
      </c>
      <c r="F46" s="8">
        <v>257375</v>
      </c>
      <c r="G46" s="8">
        <v>268299</v>
      </c>
      <c r="H46" s="8">
        <v>276013</v>
      </c>
      <c r="I46" s="8">
        <v>290048</v>
      </c>
      <c r="J46" s="8">
        <v>305261</v>
      </c>
      <c r="K46" s="8">
        <v>319755</v>
      </c>
      <c r="L46" s="8">
        <v>342237</v>
      </c>
      <c r="M46" s="8">
        <v>362464</v>
      </c>
      <c r="N46" s="8">
        <v>386193</v>
      </c>
      <c r="O46" s="8">
        <v>417960</v>
      </c>
      <c r="P46" s="8">
        <v>447731</v>
      </c>
      <c r="Q46" s="8">
        <v>465214</v>
      </c>
      <c r="R46" s="8">
        <v>476945</v>
      </c>
      <c r="S46" s="8">
        <v>491184</v>
      </c>
      <c r="T46" s="8">
        <v>513407</v>
      </c>
      <c r="U46" s="8">
        <v>540216</v>
      </c>
      <c r="V46" s="8">
        <v>571773</v>
      </c>
      <c r="W46" s="8">
        <v>594481</v>
      </c>
      <c r="X46" s="8">
        <v>573235</v>
      </c>
      <c r="Y46" s="8">
        <v>586789</v>
      </c>
      <c r="Z46" s="8">
        <v>599047</v>
      </c>
      <c r="AA46" s="8">
        <v>599338</v>
      </c>
    </row>
    <row r="47" spans="1:27" ht="13.5" x14ac:dyDescent="0.25">
      <c r="A47" s="6" t="s">
        <v>49</v>
      </c>
      <c r="B47" s="5" t="s">
        <v>35</v>
      </c>
      <c r="C47" s="7">
        <v>69505.530660000004</v>
      </c>
      <c r="D47" s="7">
        <v>73535.520850000001</v>
      </c>
      <c r="E47" s="7">
        <v>75371.119860000006</v>
      </c>
      <c r="F47" s="7">
        <v>75182.399720000001</v>
      </c>
      <c r="G47" s="7">
        <v>77507.794299999994</v>
      </c>
      <c r="H47" s="7">
        <v>83683.089600000007</v>
      </c>
      <c r="I47" s="7">
        <v>89700.065719999999</v>
      </c>
      <c r="J47" s="7">
        <v>95367.496419999996</v>
      </c>
      <c r="K47" s="7">
        <v>100098.2779</v>
      </c>
      <c r="L47" s="7">
        <v>103812.55319999999</v>
      </c>
      <c r="M47" s="7">
        <v>105647.59510000001</v>
      </c>
      <c r="N47" s="7">
        <v>112032.5592</v>
      </c>
      <c r="O47" s="7">
        <v>118377.2101</v>
      </c>
      <c r="P47" s="7">
        <v>127281.5606</v>
      </c>
      <c r="Q47" s="7">
        <v>133906.66459999999</v>
      </c>
      <c r="R47" s="7">
        <v>143138.67120000001</v>
      </c>
      <c r="S47" s="7">
        <v>153188.40659999999</v>
      </c>
      <c r="T47" s="7">
        <v>161644.87729999999</v>
      </c>
      <c r="U47" s="7">
        <v>169868.82130000001</v>
      </c>
      <c r="V47" s="7">
        <v>183996.98560000001</v>
      </c>
      <c r="W47" s="7">
        <v>185554.6122</v>
      </c>
      <c r="X47" s="7">
        <v>189717.96340000001</v>
      </c>
      <c r="Y47" s="7">
        <v>199113</v>
      </c>
      <c r="Z47" s="7">
        <v>206546</v>
      </c>
      <c r="AA47" s="7">
        <v>211378</v>
      </c>
    </row>
    <row r="48" spans="1:27" ht="13.5" x14ac:dyDescent="0.25">
      <c r="A48" s="6" t="s">
        <v>50</v>
      </c>
      <c r="B48" s="5" t="s">
        <v>35</v>
      </c>
      <c r="C48" s="8">
        <v>255697.9196846869</v>
      </c>
      <c r="D48" s="8">
        <v>286525.13129672653</v>
      </c>
      <c r="E48" s="8">
        <v>319145.09777585912</v>
      </c>
      <c r="F48" s="8">
        <v>349967.20182417479</v>
      </c>
      <c r="G48" s="8">
        <v>376922.88013348961</v>
      </c>
      <c r="H48" s="8">
        <v>389960.44729514577</v>
      </c>
      <c r="I48" s="8">
        <v>414744.38950905361</v>
      </c>
      <c r="J48" s="8">
        <v>447205</v>
      </c>
      <c r="K48" s="8">
        <v>473855</v>
      </c>
      <c r="L48" s="8">
        <v>503921</v>
      </c>
      <c r="M48" s="8">
        <v>539493</v>
      </c>
      <c r="N48" s="8">
        <v>579942</v>
      </c>
      <c r="O48" s="8">
        <v>629907</v>
      </c>
      <c r="P48" s="8">
        <v>680397</v>
      </c>
      <c r="Q48" s="8">
        <v>729258</v>
      </c>
      <c r="R48" s="8">
        <v>783082</v>
      </c>
      <c r="S48" s="8">
        <v>841294</v>
      </c>
      <c r="T48" s="8">
        <v>909298</v>
      </c>
      <c r="U48" s="8">
        <v>985547</v>
      </c>
      <c r="V48" s="8">
        <v>1053161</v>
      </c>
      <c r="W48" s="8">
        <v>1087788</v>
      </c>
      <c r="X48" s="8">
        <v>1046894</v>
      </c>
      <c r="Y48" s="8">
        <v>1045620</v>
      </c>
      <c r="Z48" s="8">
        <v>1046327</v>
      </c>
      <c r="AA48" s="8">
        <v>1029002</v>
      </c>
    </row>
    <row r="49" spans="1:27" ht="13.5" x14ac:dyDescent="0.25">
      <c r="A49" s="6" t="s">
        <v>51</v>
      </c>
      <c r="B49" s="5" t="s">
        <v>35</v>
      </c>
      <c r="C49" s="7">
        <v>1203241</v>
      </c>
      <c r="D49" s="7">
        <v>1333069</v>
      </c>
      <c r="E49" s="7">
        <v>1470375</v>
      </c>
      <c r="F49" s="7">
        <v>1573394</v>
      </c>
      <c r="G49" s="7">
        <v>1570955</v>
      </c>
      <c r="H49" s="7">
        <v>1572541</v>
      </c>
      <c r="I49" s="7">
        <v>1678588</v>
      </c>
      <c r="J49" s="7">
        <v>1809575</v>
      </c>
      <c r="K49" s="7">
        <v>1853915</v>
      </c>
      <c r="L49" s="7">
        <v>1932988</v>
      </c>
      <c r="M49" s="7">
        <v>2025024</v>
      </c>
      <c r="N49" s="7">
        <v>2138421</v>
      </c>
      <c r="O49" s="7">
        <v>2265447</v>
      </c>
      <c r="P49" s="7">
        <v>2348419</v>
      </c>
      <c r="Q49" s="7">
        <v>2443630</v>
      </c>
      <c r="R49" s="7">
        <v>2544867</v>
      </c>
      <c r="S49" s="7">
        <v>2660957</v>
      </c>
      <c r="T49" s="7">
        <v>2769375</v>
      </c>
      <c r="U49" s="7">
        <v>2944480</v>
      </c>
      <c r="V49" s="7">
        <v>3126018</v>
      </c>
      <c r="W49" s="7">
        <v>3204320</v>
      </c>
      <c r="X49" s="7">
        <v>3105790</v>
      </c>
      <c r="Y49" s="7">
        <v>3337531</v>
      </c>
      <c r="Z49" s="7">
        <v>3480543</v>
      </c>
      <c r="AA49" s="7">
        <v>3549709</v>
      </c>
    </row>
    <row r="50" spans="1:27" ht="13.5" x14ac:dyDescent="0.25">
      <c r="A50" s="9" t="s">
        <v>52</v>
      </c>
      <c r="B50" s="5" t="s">
        <v>35</v>
      </c>
      <c r="C50" s="8">
        <v>478510</v>
      </c>
      <c r="D50" s="8">
        <v>525274</v>
      </c>
      <c r="E50" s="8">
        <v>574074</v>
      </c>
      <c r="F50" s="8">
        <v>604682</v>
      </c>
      <c r="G50" s="8">
        <v>630328</v>
      </c>
      <c r="H50" s="8">
        <v>664671</v>
      </c>
      <c r="I50" s="8">
        <v>705691</v>
      </c>
      <c r="J50" s="8">
        <v>748200</v>
      </c>
      <c r="K50" s="8">
        <v>796014</v>
      </c>
      <c r="L50" s="8">
        <v>845420</v>
      </c>
      <c r="M50" s="8">
        <v>892271</v>
      </c>
      <c r="N50" s="8">
        <v>938383</v>
      </c>
      <c r="O50" s="8">
        <v>987139</v>
      </c>
      <c r="P50" s="8">
        <v>1031732</v>
      </c>
      <c r="Q50" s="8">
        <v>1081465</v>
      </c>
      <c r="R50" s="8">
        <v>1148524</v>
      </c>
      <c r="S50" s="8">
        <v>1212968</v>
      </c>
      <c r="T50" s="8">
        <v>1276743</v>
      </c>
      <c r="U50" s="8">
        <v>1349483</v>
      </c>
      <c r="V50" s="8">
        <v>1427889</v>
      </c>
      <c r="W50" s="8">
        <v>1462070</v>
      </c>
      <c r="X50" s="8">
        <v>1417359</v>
      </c>
      <c r="Y50" s="8">
        <v>1485615</v>
      </c>
      <c r="Z50" s="8">
        <v>1536937</v>
      </c>
      <c r="AA50" s="8">
        <v>1564639</v>
      </c>
    </row>
    <row r="51" spans="1:27" x14ac:dyDescent="0.2">
      <c r="A51" s="10" t="s">
        <v>53</v>
      </c>
    </row>
    <row r="52" spans="1:27" x14ac:dyDescent="0.2">
      <c r="A52" s="11" t="s">
        <v>54</v>
      </c>
    </row>
    <row r="53" spans="1:27" x14ac:dyDescent="0.2">
      <c r="A53" s="12" t="s">
        <v>55</v>
      </c>
      <c r="B53" s="11" t="s">
        <v>56</v>
      </c>
    </row>
    <row r="59" spans="1:27" x14ac:dyDescent="0.2">
      <c r="A59" s="21" t="s">
        <v>8</v>
      </c>
      <c r="B59" s="22"/>
      <c r="C59" s="3" t="s">
        <v>9</v>
      </c>
      <c r="D59" s="3" t="s">
        <v>10</v>
      </c>
      <c r="E59" s="3" t="s">
        <v>11</v>
      </c>
      <c r="F59" s="3" t="s">
        <v>12</v>
      </c>
      <c r="G59" s="3" t="s">
        <v>13</v>
      </c>
      <c r="H59" s="3" t="s">
        <v>14</v>
      </c>
      <c r="I59" s="3" t="s">
        <v>15</v>
      </c>
      <c r="J59" s="3" t="s">
        <v>16</v>
      </c>
      <c r="K59" s="3" t="s">
        <v>17</v>
      </c>
      <c r="L59" s="3" t="s">
        <v>18</v>
      </c>
      <c r="M59" s="3" t="s">
        <v>19</v>
      </c>
      <c r="N59" s="3" t="s">
        <v>20</v>
      </c>
      <c r="O59" s="3" t="s">
        <v>21</v>
      </c>
      <c r="P59" s="3" t="s">
        <v>22</v>
      </c>
      <c r="Q59" s="3" t="s">
        <v>23</v>
      </c>
      <c r="R59" s="3" t="s">
        <v>24</v>
      </c>
      <c r="S59" s="3" t="s">
        <v>25</v>
      </c>
      <c r="T59" s="3" t="s">
        <v>26</v>
      </c>
      <c r="U59" s="3" t="s">
        <v>27</v>
      </c>
      <c r="V59" s="3" t="s">
        <v>28</v>
      </c>
      <c r="W59" s="3" t="s">
        <v>29</v>
      </c>
      <c r="X59" s="3" t="s">
        <v>30</v>
      </c>
      <c r="Y59" s="3" t="s">
        <v>31</v>
      </c>
      <c r="Z59" s="3" t="s">
        <v>32</v>
      </c>
      <c r="AA59" s="3" t="s">
        <v>33</v>
      </c>
    </row>
    <row r="60" spans="1:27" ht="13.5" x14ac:dyDescent="0.25">
      <c r="A60" s="4" t="s">
        <v>34</v>
      </c>
      <c r="B60" s="5" t="s">
        <v>35</v>
      </c>
      <c r="C60" s="5" t="s">
        <v>35</v>
      </c>
      <c r="D60" s="5" t="s">
        <v>35</v>
      </c>
      <c r="E60" s="5" t="s">
        <v>35</v>
      </c>
      <c r="F60" s="5" t="s">
        <v>35</v>
      </c>
      <c r="G60" s="5" t="s">
        <v>35</v>
      </c>
      <c r="H60" s="5" t="s">
        <v>35</v>
      </c>
      <c r="I60" s="5" t="s">
        <v>35</v>
      </c>
      <c r="J60" s="5" t="s">
        <v>35</v>
      </c>
      <c r="K60" s="5" t="s">
        <v>35</v>
      </c>
      <c r="L60" s="5" t="s">
        <v>35</v>
      </c>
      <c r="M60" s="5" t="s">
        <v>35</v>
      </c>
      <c r="N60" s="5" t="s">
        <v>35</v>
      </c>
      <c r="O60" s="5" t="s">
        <v>35</v>
      </c>
      <c r="P60" s="5" t="s">
        <v>35</v>
      </c>
      <c r="Q60" s="5" t="s">
        <v>35</v>
      </c>
      <c r="R60" s="5" t="s">
        <v>35</v>
      </c>
      <c r="S60" s="5" t="s">
        <v>35</v>
      </c>
      <c r="T60" s="5" t="s">
        <v>35</v>
      </c>
      <c r="U60" s="5" t="s">
        <v>35</v>
      </c>
      <c r="V60" s="5" t="s">
        <v>35</v>
      </c>
      <c r="W60" s="5" t="s">
        <v>35</v>
      </c>
      <c r="X60" s="5" t="s">
        <v>35</v>
      </c>
      <c r="Y60" s="5" t="s">
        <v>35</v>
      </c>
      <c r="Z60" s="5" t="s">
        <v>35</v>
      </c>
      <c r="AA60" s="5" t="s">
        <v>35</v>
      </c>
    </row>
    <row r="61" spans="1:27" ht="13.5" x14ac:dyDescent="0.25">
      <c r="A61" s="6" t="s">
        <v>36</v>
      </c>
      <c r="B61" s="5" t="s">
        <v>35</v>
      </c>
      <c r="C61" s="7">
        <f>(C8/C35)*100</f>
        <v>28.52486003243499</v>
      </c>
      <c r="D61" s="7">
        <f t="shared" ref="D61:AA72" si="0">(D8/D35)*100</f>
        <v>27.478824238710381</v>
      </c>
      <c r="E61" s="7">
        <f t="shared" si="0"/>
        <v>24.368839993839995</v>
      </c>
      <c r="F61" s="7">
        <f t="shared" si="0"/>
        <v>22.645417912633516</v>
      </c>
      <c r="G61" s="7">
        <f t="shared" si="0"/>
        <v>23.278071124689813</v>
      </c>
      <c r="H61" s="7">
        <f t="shared" si="0"/>
        <v>23.733240354915164</v>
      </c>
      <c r="I61" s="7">
        <f t="shared" si="0"/>
        <v>24.99959711859217</v>
      </c>
      <c r="J61" s="7">
        <f t="shared" si="0"/>
        <v>23.988635183734342</v>
      </c>
      <c r="K61" s="7">
        <f t="shared" si="0"/>
        <v>23.943323123547977</v>
      </c>
      <c r="L61" s="7">
        <f t="shared" si="0"/>
        <v>24.93666697774648</v>
      </c>
      <c r="M61" s="7">
        <f t="shared" si="0"/>
        <v>25.131290183484467</v>
      </c>
      <c r="N61" s="7">
        <f t="shared" si="0"/>
        <v>25.720465774571512</v>
      </c>
      <c r="O61" s="7">
        <f t="shared" si="0"/>
        <v>23.066933561561477</v>
      </c>
      <c r="P61" s="7">
        <f t="shared" si="0"/>
        <v>24.054901794560685</v>
      </c>
      <c r="Q61" s="7">
        <f t="shared" si="0"/>
        <v>25.746751300977856</v>
      </c>
      <c r="R61" s="7">
        <f t="shared" si="0"/>
        <v>26.344087897770564</v>
      </c>
      <c r="S61" s="7">
        <f t="shared" si="0"/>
        <v>26.891024562173104</v>
      </c>
      <c r="T61" s="7">
        <f t="shared" si="0"/>
        <v>27.889138143136261</v>
      </c>
      <c r="U61" s="7">
        <f t="shared" si="0"/>
        <v>27.609726918507565</v>
      </c>
      <c r="V61" s="7">
        <f t="shared" si="0"/>
        <v>28.618394464150644</v>
      </c>
      <c r="W61" s="7">
        <f t="shared" si="0"/>
        <v>28.15259273550917</v>
      </c>
      <c r="X61" s="7">
        <f t="shared" si="0"/>
        <v>27.655795994010745</v>
      </c>
      <c r="Y61" s="7">
        <f t="shared" si="0"/>
        <v>26.528327046032164</v>
      </c>
      <c r="Z61" s="7">
        <f t="shared" si="0"/>
        <v>27.7775929982277</v>
      </c>
      <c r="AA61" s="7">
        <f t="shared" si="0"/>
        <v>29.471280212065125</v>
      </c>
    </row>
    <row r="62" spans="1:27" ht="13.5" x14ac:dyDescent="0.25">
      <c r="A62" s="6" t="s">
        <v>38</v>
      </c>
      <c r="B62" s="5" t="s">
        <v>35</v>
      </c>
      <c r="C62" s="7">
        <f t="shared" ref="C62:R76" si="1">(C9/C36)*100</f>
        <v>23.514362498202104</v>
      </c>
      <c r="D62" s="7">
        <f t="shared" si="1"/>
        <v>23.755382005073724</v>
      </c>
      <c r="E62" s="7">
        <f t="shared" si="1"/>
        <v>23.94125175890958</v>
      </c>
      <c r="F62" s="7">
        <f t="shared" si="1"/>
        <v>24.955637495596331</v>
      </c>
      <c r="G62" s="7">
        <f t="shared" si="1"/>
        <v>24.567306833283215</v>
      </c>
      <c r="H62" s="7">
        <f t="shared" si="1"/>
        <v>24.083362065689887</v>
      </c>
      <c r="I62" s="7">
        <f t="shared" si="1"/>
        <v>24.690486946990355</v>
      </c>
      <c r="J62" s="7">
        <f t="shared" si="1"/>
        <v>23.876547084203054</v>
      </c>
      <c r="K62" s="7">
        <f t="shared" si="1"/>
        <v>24.36348799296518</v>
      </c>
      <c r="L62" s="7">
        <f t="shared" si="1"/>
        <v>24.234446426271187</v>
      </c>
      <c r="M62" s="7">
        <f t="shared" si="1"/>
        <v>24.21592851009629</v>
      </c>
      <c r="N62" s="7">
        <f t="shared" si="1"/>
        <v>23.695293148397965</v>
      </c>
      <c r="O62" s="7">
        <f t="shared" si="1"/>
        <v>24.211300105578839</v>
      </c>
      <c r="P62" s="7">
        <f t="shared" si="1"/>
        <v>23.54979721539295</v>
      </c>
      <c r="Q62" s="7">
        <f t="shared" si="1"/>
        <v>22.030367737195625</v>
      </c>
      <c r="R62" s="7">
        <f t="shared" si="1"/>
        <v>22.806849712384608</v>
      </c>
      <c r="S62" s="7">
        <f t="shared" si="0"/>
        <v>22.283838165944445</v>
      </c>
      <c r="T62" s="7">
        <f t="shared" si="0"/>
        <v>21.911976400719979</v>
      </c>
      <c r="U62" s="7">
        <f t="shared" si="0"/>
        <v>21.315913479733435</v>
      </c>
      <c r="V62" s="7">
        <f t="shared" si="0"/>
        <v>21.448221808835196</v>
      </c>
      <c r="W62" s="7">
        <f t="shared" si="0"/>
        <v>21.62535126489847</v>
      </c>
      <c r="X62" s="7">
        <f t="shared" si="0"/>
        <v>20.696169779630164</v>
      </c>
      <c r="Y62" s="7">
        <f t="shared" si="0"/>
        <v>20.163224724425927</v>
      </c>
      <c r="Z62" s="7">
        <f t="shared" si="0"/>
        <v>21.216777617805342</v>
      </c>
      <c r="AA62" s="7">
        <f t="shared" si="0"/>
        <v>21.442253205380769</v>
      </c>
    </row>
    <row r="63" spans="1:27" ht="13.5" x14ac:dyDescent="0.25">
      <c r="A63" s="6" t="s">
        <v>39</v>
      </c>
      <c r="B63" s="5" t="s">
        <v>35</v>
      </c>
      <c r="C63" s="7">
        <f t="shared" si="1"/>
        <v>19.846082517970277</v>
      </c>
      <c r="D63" s="7">
        <f t="shared" si="0"/>
        <v>21.50426462726039</v>
      </c>
      <c r="E63" s="7">
        <f t="shared" si="0"/>
        <v>22.581358649348182</v>
      </c>
      <c r="F63" s="7">
        <f t="shared" si="0"/>
        <v>21.085347983607345</v>
      </c>
      <c r="G63" s="7">
        <f t="shared" si="0"/>
        <v>20.808938388412617</v>
      </c>
      <c r="H63" s="7">
        <f t="shared" si="0"/>
        <v>20.074387254530357</v>
      </c>
      <c r="I63" s="7">
        <f t="shared" si="0"/>
        <v>19.585092667038069</v>
      </c>
      <c r="J63" s="7">
        <f t="shared" si="0"/>
        <v>19.993074492490155</v>
      </c>
      <c r="K63" s="7">
        <f t="shared" si="0"/>
        <v>20.12150760131145</v>
      </c>
      <c r="L63" s="7">
        <f t="shared" si="0"/>
        <v>20.550536585806324</v>
      </c>
      <c r="M63" s="7">
        <f t="shared" si="0"/>
        <v>20.677600570464545</v>
      </c>
      <c r="N63" s="7">
        <f t="shared" si="0"/>
        <v>20.80987286344018</v>
      </c>
      <c r="O63" s="7">
        <f t="shared" si="0"/>
        <v>21.172236015252849</v>
      </c>
      <c r="P63" s="7">
        <f t="shared" si="0"/>
        <v>20.877741981424386</v>
      </c>
      <c r="Q63" s="7">
        <f t="shared" si="0"/>
        <v>19.122924577470034</v>
      </c>
      <c r="R63" s="7">
        <f t="shared" si="0"/>
        <v>18.896859395199108</v>
      </c>
      <c r="S63" s="7">
        <f t="shared" si="0"/>
        <v>19.85979463553128</v>
      </c>
      <c r="T63" s="7">
        <f t="shared" si="0"/>
        <v>20.658460625834199</v>
      </c>
      <c r="U63" s="7">
        <f t="shared" si="0"/>
        <v>20.923441719542453</v>
      </c>
      <c r="V63" s="7">
        <f t="shared" si="0"/>
        <v>21.702723225585515</v>
      </c>
      <c r="W63" s="7">
        <f t="shared" si="0"/>
        <v>22.312811259473115</v>
      </c>
      <c r="X63" s="7">
        <f t="shared" si="0"/>
        <v>20.810522824207663</v>
      </c>
      <c r="Y63" s="7">
        <f t="shared" si="0"/>
        <v>20.101759712149324</v>
      </c>
      <c r="Z63" s="7">
        <f t="shared" si="0"/>
        <v>20.717707625271149</v>
      </c>
      <c r="AA63" s="7">
        <f t="shared" si="0"/>
        <v>20.36149738880124</v>
      </c>
    </row>
    <row r="64" spans="1:27" ht="13.5" x14ac:dyDescent="0.25">
      <c r="A64" s="6" t="s">
        <v>40</v>
      </c>
      <c r="B64" s="5" t="s">
        <v>35</v>
      </c>
      <c r="C64" s="7">
        <f t="shared" si="1"/>
        <v>22.289893556289901</v>
      </c>
      <c r="D64" s="7">
        <f t="shared" si="0"/>
        <v>22.662559599104799</v>
      </c>
      <c r="E64" s="7">
        <f t="shared" si="0"/>
        <v>21.304680984996789</v>
      </c>
      <c r="F64" s="7">
        <f t="shared" si="0"/>
        <v>19.611244778345032</v>
      </c>
      <c r="G64" s="7">
        <f t="shared" si="0"/>
        <v>18.734439241662859</v>
      </c>
      <c r="H64" s="7">
        <f t="shared" si="0"/>
        <v>18.024874034632223</v>
      </c>
      <c r="I64" s="7">
        <f t="shared" si="0"/>
        <v>18.80400532902307</v>
      </c>
      <c r="J64" s="7">
        <f t="shared" si="0"/>
        <v>17.644794219336497</v>
      </c>
      <c r="K64" s="7">
        <f t="shared" si="0"/>
        <v>17.916650734169469</v>
      </c>
      <c r="L64" s="7">
        <f t="shared" si="0"/>
        <v>19.806781892146322</v>
      </c>
      <c r="M64" s="7">
        <f t="shared" si="0"/>
        <v>19.873373312655126</v>
      </c>
      <c r="N64" s="7">
        <f t="shared" si="0"/>
        <v>19.794572905650316</v>
      </c>
      <c r="O64" s="7">
        <f t="shared" si="0"/>
        <v>19.159985769712709</v>
      </c>
      <c r="P64" s="7">
        <f t="shared" si="0"/>
        <v>19.607905072704433</v>
      </c>
      <c r="Q64" s="7">
        <f t="shared" si="0"/>
        <v>19.531010794471356</v>
      </c>
      <c r="R64" s="7">
        <f t="shared" si="0"/>
        <v>19.634183032126444</v>
      </c>
      <c r="S64" s="7">
        <f t="shared" si="0"/>
        <v>20.315886671841326</v>
      </c>
      <c r="T64" s="7">
        <f t="shared" si="0"/>
        <v>21.302475897936084</v>
      </c>
      <c r="U64" s="7">
        <f t="shared" si="0"/>
        <v>22.375336543930832</v>
      </c>
      <c r="V64" s="7">
        <f t="shared" si="0"/>
        <v>22.699300269549532</v>
      </c>
      <c r="W64" s="7">
        <f t="shared" si="0"/>
        <v>22.870018922077712</v>
      </c>
      <c r="X64" s="7">
        <f t="shared" si="0"/>
        <v>21.321399490511681</v>
      </c>
      <c r="Y64" s="7">
        <f t="shared" si="0"/>
        <v>22.06563060135122</v>
      </c>
      <c r="Z64" s="7">
        <f t="shared" si="0"/>
        <v>22.13916822853275</v>
      </c>
      <c r="AA64" s="7">
        <f t="shared" si="0"/>
        <v>22.824794132979719</v>
      </c>
    </row>
    <row r="65" spans="1:27" ht="13.5" x14ac:dyDescent="0.25">
      <c r="A65" s="6" t="s">
        <v>41</v>
      </c>
      <c r="B65" s="5" t="s">
        <v>35</v>
      </c>
      <c r="C65" s="7">
        <f t="shared" si="1"/>
        <v>20.087167235405325</v>
      </c>
      <c r="D65" s="7">
        <f t="shared" si="0"/>
        <v>20.022521934649102</v>
      </c>
      <c r="E65" s="7">
        <f t="shared" si="0"/>
        <v>19.501741513689439</v>
      </c>
      <c r="F65" s="7">
        <f t="shared" si="0"/>
        <v>18.632535914717344</v>
      </c>
      <c r="G65" s="7">
        <f t="shared" si="0"/>
        <v>17.632349615870371</v>
      </c>
      <c r="H65" s="7">
        <f t="shared" si="0"/>
        <v>16.910010758832168</v>
      </c>
      <c r="I65" s="7">
        <f t="shared" si="0"/>
        <v>17.200763604911231</v>
      </c>
      <c r="J65" s="7">
        <f t="shared" si="0"/>
        <v>18.378884698566516</v>
      </c>
      <c r="K65" s="7">
        <f t="shared" si="0"/>
        <v>18.579170593779455</v>
      </c>
      <c r="L65" s="7">
        <f t="shared" si="0"/>
        <v>19.596745321110372</v>
      </c>
      <c r="M65" s="7">
        <f t="shared" si="0"/>
        <v>20.441984677062429</v>
      </c>
      <c r="N65" s="7">
        <f t="shared" si="0"/>
        <v>19.790057133533256</v>
      </c>
      <c r="O65" s="7">
        <f t="shared" si="0"/>
        <v>20.178011272347046</v>
      </c>
      <c r="P65" s="7">
        <f t="shared" si="0"/>
        <v>19.768630237396966</v>
      </c>
      <c r="Q65" s="7">
        <f t="shared" si="0"/>
        <v>19.585179098399767</v>
      </c>
      <c r="R65" s="7">
        <f t="shared" si="0"/>
        <v>19.264661891397733</v>
      </c>
      <c r="S65" s="7">
        <f t="shared" si="0"/>
        <v>19.297903395217503</v>
      </c>
      <c r="T65" s="7">
        <f t="shared" si="0"/>
        <v>19.519147947558238</v>
      </c>
      <c r="U65" s="7">
        <f t="shared" si="0"/>
        <v>21.6566696840455</v>
      </c>
      <c r="V65" s="7">
        <f t="shared" si="0"/>
        <v>21.74870698605055</v>
      </c>
      <c r="W65" s="7">
        <f t="shared" si="0"/>
        <v>21.033943434454059</v>
      </c>
      <c r="X65" s="7">
        <f t="shared" si="0"/>
        <v>18.071108067684214</v>
      </c>
      <c r="Y65" s="7">
        <f t="shared" si="0"/>
        <v>16.920191517177628</v>
      </c>
      <c r="Z65" s="7">
        <f t="shared" si="0"/>
        <v>17.352253884839204</v>
      </c>
      <c r="AA65" s="7">
        <f t="shared" si="0"/>
        <v>17.385578955094868</v>
      </c>
    </row>
    <row r="66" spans="1:27" ht="13.5" x14ac:dyDescent="0.25">
      <c r="A66" s="6" t="s">
        <v>42</v>
      </c>
      <c r="B66" s="5" t="s">
        <v>35</v>
      </c>
      <c r="C66" s="7">
        <f t="shared" si="1"/>
        <v>26.488336007851149</v>
      </c>
      <c r="D66" s="7">
        <f t="shared" si="0"/>
        <v>28.972250892740625</v>
      </c>
      <c r="E66" s="7">
        <f t="shared" si="0"/>
        <v>28.010658784540283</v>
      </c>
      <c r="F66" s="7">
        <f t="shared" si="0"/>
        <v>23.954140605747678</v>
      </c>
      <c r="G66" s="7">
        <f t="shared" si="0"/>
        <v>19.94265267520451</v>
      </c>
      <c r="H66" s="7">
        <f t="shared" si="0"/>
        <v>16.876802440593941</v>
      </c>
      <c r="I66" s="7">
        <f t="shared" si="0"/>
        <v>16.330709017691508</v>
      </c>
      <c r="J66" s="7">
        <f t="shared" si="0"/>
        <v>17.070911059293802</v>
      </c>
      <c r="K66" s="7">
        <f t="shared" si="0"/>
        <v>18.024634070068899</v>
      </c>
      <c r="L66" s="7">
        <f t="shared" si="0"/>
        <v>18.746507729558576</v>
      </c>
      <c r="M66" s="7">
        <f t="shared" si="0"/>
        <v>19.520539136250225</v>
      </c>
      <c r="N66" s="7">
        <f t="shared" si="0"/>
        <v>19.58535329174876</v>
      </c>
      <c r="O66" s="7">
        <f t="shared" si="0"/>
        <v>20.031771247021446</v>
      </c>
      <c r="P66" s="7">
        <f t="shared" si="0"/>
        <v>20.17043822870599</v>
      </c>
      <c r="Q66" s="7">
        <f t="shared" si="0"/>
        <v>18.664633891650308</v>
      </c>
      <c r="R66" s="7">
        <f t="shared" si="0"/>
        <v>18.938920230054077</v>
      </c>
      <c r="S66" s="7">
        <f t="shared" si="0"/>
        <v>19.333928782525316</v>
      </c>
      <c r="T66" s="7">
        <f t="shared" si="0"/>
        <v>20.050943599972051</v>
      </c>
      <c r="U66" s="7">
        <f t="shared" si="0"/>
        <v>19.994570627092571</v>
      </c>
      <c r="V66" s="7">
        <f t="shared" si="0"/>
        <v>21.319023522215424</v>
      </c>
      <c r="W66" s="7">
        <f t="shared" si="0"/>
        <v>21.359939677923197</v>
      </c>
      <c r="X66" s="7">
        <f t="shared" si="0"/>
        <v>19.733864134913361</v>
      </c>
      <c r="Y66" s="7">
        <f t="shared" si="0"/>
        <v>18.854770484098388</v>
      </c>
      <c r="Z66" s="7">
        <f t="shared" si="0"/>
        <v>19.41498523948081</v>
      </c>
      <c r="AA66" s="7">
        <f t="shared" si="0"/>
        <v>19.59271012407747</v>
      </c>
    </row>
    <row r="67" spans="1:27" ht="13.5" x14ac:dyDescent="0.25">
      <c r="A67" s="6" t="s">
        <v>43</v>
      </c>
      <c r="B67" s="5" t="s">
        <v>35</v>
      </c>
      <c r="C67" s="7">
        <f t="shared" si="1"/>
        <v>19.96586709748567</v>
      </c>
      <c r="D67" s="7">
        <f t="shared" si="0"/>
        <v>20.454290896671644</v>
      </c>
      <c r="E67" s="7">
        <f t="shared" si="0"/>
        <v>20.634838255906683</v>
      </c>
      <c r="F67" s="7">
        <f t="shared" si="0"/>
        <v>20.434941840865868</v>
      </c>
      <c r="G67" s="7">
        <f t="shared" si="0"/>
        <v>19.36737207358297</v>
      </c>
      <c r="H67" s="7">
        <f t="shared" si="0"/>
        <v>18.001778301348047</v>
      </c>
      <c r="I67" s="7">
        <f t="shared" si="0"/>
        <v>17.759670183808996</v>
      </c>
      <c r="J67" s="7">
        <f t="shared" si="0"/>
        <v>17.466962552892308</v>
      </c>
      <c r="K67" s="7">
        <f t="shared" si="0"/>
        <v>17.271600884129821</v>
      </c>
      <c r="L67" s="7">
        <f t="shared" si="0"/>
        <v>16.902727547572695</v>
      </c>
      <c r="M67" s="7">
        <f t="shared" si="0"/>
        <v>17.35946502299025</v>
      </c>
      <c r="N67" s="7">
        <f t="shared" si="0"/>
        <v>18.239395958185074</v>
      </c>
      <c r="O67" s="7">
        <f t="shared" si="0"/>
        <v>18.890848687909461</v>
      </c>
      <c r="P67" s="7">
        <f t="shared" si="0"/>
        <v>18.884812954881721</v>
      </c>
      <c r="Q67" s="7">
        <f t="shared" si="0"/>
        <v>18.217858859676113</v>
      </c>
      <c r="R67" s="7">
        <f t="shared" si="0"/>
        <v>18.304428747707824</v>
      </c>
      <c r="S67" s="7">
        <f t="shared" si="0"/>
        <v>18.675773370357401</v>
      </c>
      <c r="T67" s="7">
        <f t="shared" si="0"/>
        <v>19.342827135366246</v>
      </c>
      <c r="U67" s="7">
        <f t="shared" si="0"/>
        <v>20.041874061340206</v>
      </c>
      <c r="V67" s="7">
        <f t="shared" si="0"/>
        <v>20.914948932793905</v>
      </c>
      <c r="W67" s="7">
        <f t="shared" si="0"/>
        <v>21.305610660073089</v>
      </c>
      <c r="X67" s="7">
        <f t="shared" si="0"/>
        <v>19.487337486205849</v>
      </c>
      <c r="Y67" s="7">
        <f t="shared" si="0"/>
        <v>19.473904333099259</v>
      </c>
      <c r="Z67" s="7">
        <f t="shared" si="0"/>
        <v>19.983681406696718</v>
      </c>
      <c r="AA67" s="7">
        <f t="shared" si="0"/>
        <v>19.770380590662139</v>
      </c>
    </row>
    <row r="68" spans="1:27" ht="13.5" x14ac:dyDescent="0.25">
      <c r="A68" s="6" t="s">
        <v>44</v>
      </c>
      <c r="B68" s="5" t="s">
        <v>35</v>
      </c>
      <c r="C68" s="7">
        <f t="shared" si="1"/>
        <v>21.416132224346278</v>
      </c>
      <c r="D68" s="7">
        <f t="shared" si="0"/>
        <v>22.051851905335482</v>
      </c>
      <c r="E68" s="7">
        <f t="shared" si="0"/>
        <v>22.809732937608207</v>
      </c>
      <c r="F68" s="7">
        <f t="shared" si="0"/>
        <v>23.247100221556106</v>
      </c>
      <c r="G68" s="7">
        <f t="shared" si="0"/>
        <v>23.526449890803203</v>
      </c>
      <c r="H68" s="7">
        <f t="shared" si="0"/>
        <v>22.463904767517239</v>
      </c>
      <c r="I68" s="7">
        <f t="shared" si="0"/>
        <v>22.546852205139714</v>
      </c>
      <c r="J68" s="7">
        <f t="shared" si="0"/>
        <v>21.90695158236408</v>
      </c>
      <c r="K68" s="7">
        <f t="shared" si="0"/>
        <v>21.322133333333333</v>
      </c>
      <c r="L68" s="7">
        <f t="shared" si="0"/>
        <v>21.027397260273972</v>
      </c>
      <c r="M68" s="7">
        <f t="shared" si="0"/>
        <v>21.130275042098283</v>
      </c>
      <c r="N68" s="7">
        <f t="shared" si="0"/>
        <v>21.346865313468651</v>
      </c>
      <c r="O68" s="7">
        <f t="shared" si="0"/>
        <v>21.46764346764347</v>
      </c>
      <c r="P68" s="7">
        <f t="shared" si="0"/>
        <v>20.064703363623387</v>
      </c>
      <c r="Q68" s="7">
        <f t="shared" si="0"/>
        <v>18.375386924303534</v>
      </c>
      <c r="R68" s="7">
        <f t="shared" si="0"/>
        <v>17.785797438882422</v>
      </c>
      <c r="S68" s="7">
        <f t="shared" si="0"/>
        <v>17.388076695359111</v>
      </c>
      <c r="T68" s="7">
        <f t="shared" si="0"/>
        <v>17.283312353893184</v>
      </c>
      <c r="U68" s="7">
        <f t="shared" si="0"/>
        <v>18.056960110635721</v>
      </c>
      <c r="V68" s="7">
        <f t="shared" si="0"/>
        <v>18.442660078237598</v>
      </c>
      <c r="W68" s="7">
        <f t="shared" si="0"/>
        <v>18.575875171800469</v>
      </c>
      <c r="X68" s="7">
        <f t="shared" si="0"/>
        <v>17.212113554039256</v>
      </c>
      <c r="Y68" s="7">
        <f t="shared" si="0"/>
        <v>17.436873747494992</v>
      </c>
      <c r="Z68" s="7">
        <f t="shared" si="0"/>
        <v>18.129813402812367</v>
      </c>
      <c r="AA68" s="7">
        <f t="shared" si="0"/>
        <v>17.647389738973899</v>
      </c>
    </row>
    <row r="69" spans="1:27" ht="13.5" x14ac:dyDescent="0.25">
      <c r="A69" s="6" t="s">
        <v>45</v>
      </c>
      <c r="B69" s="5" t="s">
        <v>35</v>
      </c>
      <c r="C69" s="7">
        <f t="shared" si="1"/>
        <v>20.472672799303329</v>
      </c>
      <c r="D69" s="7">
        <f t="shared" si="0"/>
        <v>21.435935369786918</v>
      </c>
      <c r="E69" s="7">
        <f t="shared" si="0"/>
        <v>21.968014853121854</v>
      </c>
      <c r="F69" s="7">
        <f t="shared" si="0"/>
        <v>21.449716490019998</v>
      </c>
      <c r="G69" s="7">
        <f t="shared" si="0"/>
        <v>20.249935872953635</v>
      </c>
      <c r="H69" s="7">
        <f t="shared" si="0"/>
        <v>19.263211995310062</v>
      </c>
      <c r="I69" s="7">
        <f t="shared" si="0"/>
        <v>17.727341740947409</v>
      </c>
      <c r="J69" s="7">
        <f t="shared" si="0"/>
        <v>17.688310263811875</v>
      </c>
      <c r="K69" s="7">
        <f t="shared" si="0"/>
        <v>18.521264370390007</v>
      </c>
      <c r="L69" s="7">
        <f t="shared" si="0"/>
        <v>18.835049989619925</v>
      </c>
      <c r="M69" s="7">
        <f t="shared" si="0"/>
        <v>20.111627909836908</v>
      </c>
      <c r="N69" s="7">
        <f t="shared" si="0"/>
        <v>21.56167952308904</v>
      </c>
      <c r="O69" s="7">
        <f t="shared" si="0"/>
        <v>22.451380311573217</v>
      </c>
      <c r="P69" s="7">
        <f t="shared" si="0"/>
        <v>22.467437614380366</v>
      </c>
      <c r="Q69" s="7">
        <f t="shared" si="0"/>
        <v>23.358578033001173</v>
      </c>
      <c r="R69" s="7">
        <f t="shared" si="0"/>
        <v>24.200504347387273</v>
      </c>
      <c r="S69" s="7">
        <f t="shared" si="0"/>
        <v>22.873634573542027</v>
      </c>
      <c r="T69" s="7">
        <f t="shared" si="0"/>
        <v>20.730460825292926</v>
      </c>
      <c r="U69" s="7">
        <f t="shared" si="0"/>
        <v>22.61503485035837</v>
      </c>
      <c r="V69" s="7">
        <f t="shared" si="0"/>
        <v>26.603182830816895</v>
      </c>
      <c r="W69" s="7">
        <f t="shared" si="0"/>
        <v>22.558962156206544</v>
      </c>
      <c r="X69" s="7">
        <f t="shared" si="0"/>
        <v>19.877117037887203</v>
      </c>
      <c r="Y69" s="7">
        <f t="shared" si="0"/>
        <v>17.639001274406713</v>
      </c>
      <c r="Z69" s="7">
        <f t="shared" si="0"/>
        <v>15.149907544783931</v>
      </c>
      <c r="AA69" s="7">
        <f t="shared" si="0"/>
        <v>13.144762399161806</v>
      </c>
    </row>
    <row r="70" spans="1:27" ht="13.5" x14ac:dyDescent="0.25">
      <c r="A70" s="6" t="s">
        <v>46</v>
      </c>
      <c r="B70" s="5" t="s">
        <v>35</v>
      </c>
      <c r="C70" s="7">
        <f t="shared" si="1"/>
        <v>21.897381416366667</v>
      </c>
      <c r="D70" s="7">
        <f t="shared" si="0"/>
        <v>21.943639538815862</v>
      </c>
      <c r="E70" s="7">
        <f t="shared" si="0"/>
        <v>22.210009230405511</v>
      </c>
      <c r="F70" s="7">
        <f t="shared" si="0"/>
        <v>21.80872359116595</v>
      </c>
      <c r="G70" s="7">
        <f t="shared" si="0"/>
        <v>21.251455781552746</v>
      </c>
      <c r="H70" s="7">
        <f t="shared" si="0"/>
        <v>19.03246993068171</v>
      </c>
      <c r="I70" s="7">
        <f t="shared" si="0"/>
        <v>18.740247977661621</v>
      </c>
      <c r="J70" s="7">
        <f t="shared" si="0"/>
        <v>19.30115233159745</v>
      </c>
      <c r="K70" s="7">
        <f t="shared" si="0"/>
        <v>19.082199386512329</v>
      </c>
      <c r="L70" s="7">
        <f t="shared" si="0"/>
        <v>19.045147452918691</v>
      </c>
      <c r="M70" s="7">
        <f t="shared" si="0"/>
        <v>19.386668206953285</v>
      </c>
      <c r="N70" s="7">
        <f t="shared" si="0"/>
        <v>19.753188654913146</v>
      </c>
      <c r="O70" s="7">
        <f t="shared" si="0"/>
        <v>20.489056947098184</v>
      </c>
      <c r="P70" s="7">
        <f t="shared" si="0"/>
        <v>20.520363862005176</v>
      </c>
      <c r="Q70" s="7">
        <f t="shared" si="0"/>
        <v>21.090470184297963</v>
      </c>
      <c r="R70" s="7">
        <f t="shared" si="0"/>
        <v>20.513292767695308</v>
      </c>
      <c r="S70" s="7">
        <f t="shared" si="0"/>
        <v>20.635558842463521</v>
      </c>
      <c r="T70" s="7">
        <f t="shared" si="0"/>
        <v>20.939141049494285</v>
      </c>
      <c r="U70" s="7">
        <f t="shared" si="0"/>
        <v>21.370072132991734</v>
      </c>
      <c r="V70" s="7">
        <f t="shared" si="0"/>
        <v>21.460102390471249</v>
      </c>
      <c r="W70" s="7">
        <f t="shared" si="0"/>
        <v>20.991697866105547</v>
      </c>
      <c r="X70" s="7">
        <f t="shared" si="0"/>
        <v>19.390743449965345</v>
      </c>
      <c r="Y70" s="7">
        <f t="shared" si="0"/>
        <v>19.423434069427543</v>
      </c>
      <c r="Z70" s="7">
        <f t="shared" si="0"/>
        <v>19.065146475369989</v>
      </c>
      <c r="AA70" s="7">
        <f t="shared" si="0"/>
        <v>17.912303158635616</v>
      </c>
    </row>
    <row r="71" spans="1:27" ht="13.5" x14ac:dyDescent="0.25">
      <c r="A71" s="6" t="s">
        <v>47</v>
      </c>
      <c r="B71" s="5" t="s">
        <v>35</v>
      </c>
      <c r="C71" s="7">
        <f t="shared" si="1"/>
        <v>29.966171048174356</v>
      </c>
      <c r="D71" s="7">
        <f t="shared" si="0"/>
        <v>31.122715128089595</v>
      </c>
      <c r="E71" s="7">
        <f t="shared" si="0"/>
        <v>31.960783732657461</v>
      </c>
      <c r="F71" s="7">
        <f t="shared" si="0"/>
        <v>31.582623792930754</v>
      </c>
      <c r="G71" s="7">
        <f t="shared" si="0"/>
        <v>30.369492187296121</v>
      </c>
      <c r="H71" s="7">
        <f t="shared" si="0"/>
        <v>29.19765560956446</v>
      </c>
      <c r="I71" s="7">
        <f t="shared" si="0"/>
        <v>28.231722298269631</v>
      </c>
      <c r="J71" s="7">
        <f t="shared" si="0"/>
        <v>27.750864100134958</v>
      </c>
      <c r="K71" s="7">
        <f t="shared" si="0"/>
        <v>28.142333750313515</v>
      </c>
      <c r="L71" s="7">
        <f t="shared" si="0"/>
        <v>27.566909143244541</v>
      </c>
      <c r="M71" s="7">
        <f t="shared" si="0"/>
        <v>25.814507338049864</v>
      </c>
      <c r="N71" s="7">
        <f t="shared" si="0"/>
        <v>25.486033758550153</v>
      </c>
      <c r="O71" s="7">
        <f t="shared" si="0"/>
        <v>25.206017338092813</v>
      </c>
      <c r="P71" s="7">
        <f t="shared" si="0"/>
        <v>24.297824597383567</v>
      </c>
      <c r="Q71" s="7">
        <f t="shared" si="0"/>
        <v>22.881335558462737</v>
      </c>
      <c r="R71" s="7">
        <f t="shared" si="0"/>
        <v>22.496285492291545</v>
      </c>
      <c r="S71" s="7">
        <f t="shared" si="0"/>
        <v>22.192036016455795</v>
      </c>
      <c r="T71" s="7">
        <f t="shared" si="0"/>
        <v>22.34039090856772</v>
      </c>
      <c r="U71" s="7">
        <f t="shared" si="0"/>
        <v>22.675932084304513</v>
      </c>
      <c r="V71" s="7">
        <f t="shared" si="0"/>
        <v>22.57052582658967</v>
      </c>
      <c r="W71" s="7">
        <f t="shared" si="0"/>
        <v>22.438171039523809</v>
      </c>
      <c r="X71" s="7">
        <f t="shared" si="0"/>
        <v>20.798652286471054</v>
      </c>
      <c r="Y71" s="7">
        <f t="shared" si="0"/>
        <v>19.990488912991385</v>
      </c>
      <c r="Z71" s="7">
        <f t="shared" si="0"/>
        <v>20.583813122684987</v>
      </c>
      <c r="AA71" s="7">
        <f t="shared" si="0"/>
        <v>21.167366500965866</v>
      </c>
    </row>
    <row r="72" spans="1:27" ht="13.5" x14ac:dyDescent="0.25">
      <c r="A72" s="6" t="s">
        <v>48</v>
      </c>
      <c r="B72" s="5" t="s">
        <v>35</v>
      </c>
      <c r="C72" s="7">
        <f t="shared" si="1"/>
        <v>23.412654644386848</v>
      </c>
      <c r="D72" s="7">
        <f t="shared" si="0"/>
        <v>23.054408386421571</v>
      </c>
      <c r="E72" s="7">
        <f t="shared" si="0"/>
        <v>22.707796365307896</v>
      </c>
      <c r="F72" s="7">
        <f t="shared" si="0"/>
        <v>22.11830985915493</v>
      </c>
      <c r="G72" s="7">
        <f t="shared" si="0"/>
        <v>21.905784218353404</v>
      </c>
      <c r="H72" s="7">
        <f t="shared" si="0"/>
        <v>21.122918123421723</v>
      </c>
      <c r="I72" s="7">
        <f t="shared" si="0"/>
        <v>20.565216791703442</v>
      </c>
      <c r="J72" s="7">
        <f t="shared" ref="D72:AA76" si="2">(J19/J46)*100</f>
        <v>20.80187118564114</v>
      </c>
      <c r="K72" s="7">
        <f t="shared" si="2"/>
        <v>21.625619615017751</v>
      </c>
      <c r="L72" s="7">
        <f t="shared" si="2"/>
        <v>21.949117132279678</v>
      </c>
      <c r="M72" s="7">
        <f t="shared" si="2"/>
        <v>22.198342456078397</v>
      </c>
      <c r="N72" s="7">
        <f t="shared" si="2"/>
        <v>22.885707405364673</v>
      </c>
      <c r="O72" s="7">
        <f t="shared" si="2"/>
        <v>21.928414202316009</v>
      </c>
      <c r="P72" s="7">
        <f t="shared" si="2"/>
        <v>21.14506254871787</v>
      </c>
      <c r="Q72" s="7">
        <f t="shared" si="2"/>
        <v>19.961136165291673</v>
      </c>
      <c r="R72" s="7">
        <f t="shared" si="2"/>
        <v>19.467234167461658</v>
      </c>
      <c r="S72" s="7">
        <f t="shared" si="2"/>
        <v>18.816981009153395</v>
      </c>
      <c r="T72" s="7">
        <f t="shared" si="2"/>
        <v>18.896509007473604</v>
      </c>
      <c r="U72" s="7">
        <f t="shared" si="2"/>
        <v>19.690827372754601</v>
      </c>
      <c r="V72" s="7">
        <f t="shared" si="2"/>
        <v>19.997446539098558</v>
      </c>
      <c r="W72" s="7">
        <f t="shared" si="2"/>
        <v>20.496702165418238</v>
      </c>
      <c r="X72" s="7">
        <f t="shared" si="2"/>
        <v>18.975463815014784</v>
      </c>
      <c r="Y72" s="7">
        <f t="shared" si="2"/>
        <v>17.363140754172282</v>
      </c>
      <c r="Z72" s="7">
        <f t="shared" si="2"/>
        <v>17.839334810123415</v>
      </c>
      <c r="AA72" s="7">
        <f t="shared" si="2"/>
        <v>17.019945339691457</v>
      </c>
    </row>
    <row r="73" spans="1:27" ht="13.5" x14ac:dyDescent="0.25">
      <c r="A73" s="6" t="s">
        <v>49</v>
      </c>
      <c r="B73" s="5" t="s">
        <v>35</v>
      </c>
      <c r="C73" s="7">
        <f t="shared" si="1"/>
        <v>20.225708812680544</v>
      </c>
      <c r="D73" s="7">
        <f t="shared" si="2"/>
        <v>20.736962142561609</v>
      </c>
      <c r="E73" s="7">
        <f t="shared" si="2"/>
        <v>19.799005491385302</v>
      </c>
      <c r="F73" s="7">
        <f t="shared" si="2"/>
        <v>16.658071977806777</v>
      </c>
      <c r="G73" s="7">
        <f t="shared" si="2"/>
        <v>16.891605093708623</v>
      </c>
      <c r="H73" s="7">
        <f t="shared" si="2"/>
        <v>18.598507851937626</v>
      </c>
      <c r="I73" s="7">
        <f t="shared" si="2"/>
        <v>20.462676501593091</v>
      </c>
      <c r="J73" s="7">
        <f t="shared" si="2"/>
        <v>21.600201120179516</v>
      </c>
      <c r="K73" s="7">
        <f t="shared" si="2"/>
        <v>21.522920895325413</v>
      </c>
      <c r="L73" s="7">
        <f t="shared" si="2"/>
        <v>20.640180372714308</v>
      </c>
      <c r="M73" s="7">
        <f t="shared" si="2"/>
        <v>19.656581771069582</v>
      </c>
      <c r="N73" s="7">
        <f t="shared" si="2"/>
        <v>20.45966982605535</v>
      </c>
      <c r="O73" s="7">
        <f t="shared" si="2"/>
        <v>19.965610796228759</v>
      </c>
      <c r="P73" s="7">
        <f t="shared" si="2"/>
        <v>20.454482948883644</v>
      </c>
      <c r="Q73" s="7">
        <f t="shared" si="2"/>
        <v>20.937879965684697</v>
      </c>
      <c r="R73" s="7">
        <f t="shared" si="2"/>
        <v>22.139746278432686</v>
      </c>
      <c r="S73" s="7">
        <f t="shared" si="2"/>
        <v>23.082484722443745</v>
      </c>
      <c r="T73" s="7">
        <f t="shared" si="2"/>
        <v>23.855602580237164</v>
      </c>
      <c r="U73" s="7">
        <f t="shared" si="2"/>
        <v>23.034244165912746</v>
      </c>
      <c r="V73" s="7">
        <f t="shared" si="2"/>
        <v>23.052017668489455</v>
      </c>
      <c r="W73" s="7">
        <f t="shared" si="2"/>
        <v>21.833720579433813</v>
      </c>
      <c r="X73" s="7">
        <f t="shared" si="2"/>
        <v>19.105273538899901</v>
      </c>
      <c r="Y73" s="7">
        <f t="shared" si="2"/>
        <v>18.591807501268125</v>
      </c>
      <c r="Z73" s="7">
        <f t="shared" si="2"/>
        <v>18.049601086440791</v>
      </c>
      <c r="AA73" s="7">
        <f t="shared" si="2"/>
        <v>18.827881804161265</v>
      </c>
    </row>
    <row r="74" spans="1:27" ht="13.5" x14ac:dyDescent="0.25">
      <c r="A74" s="6" t="s">
        <v>50</v>
      </c>
      <c r="B74" s="5" t="s">
        <v>35</v>
      </c>
      <c r="C74" s="7">
        <f t="shared" si="1"/>
        <v>23.707271484551821</v>
      </c>
      <c r="D74" s="7">
        <f t="shared" si="2"/>
        <v>25.066911120483816</v>
      </c>
      <c r="E74" s="7">
        <f t="shared" si="2"/>
        <v>25.312937771250571</v>
      </c>
      <c r="F74" s="7">
        <f t="shared" si="2"/>
        <v>24.590875816767813</v>
      </c>
      <c r="G74" s="7">
        <f t="shared" si="2"/>
        <v>22.636991410492769</v>
      </c>
      <c r="H74" s="7">
        <f t="shared" si="2"/>
        <v>20.810828524508722</v>
      </c>
      <c r="I74" s="7">
        <f t="shared" si="2"/>
        <v>20.662606214261832</v>
      </c>
      <c r="J74" s="7">
        <f t="shared" si="2"/>
        <v>21.522567949821671</v>
      </c>
      <c r="K74" s="7">
        <f t="shared" si="2"/>
        <v>21.41224636228382</v>
      </c>
      <c r="L74" s="7">
        <f t="shared" si="2"/>
        <v>21.827230855630148</v>
      </c>
      <c r="M74" s="7">
        <f t="shared" si="2"/>
        <v>23.046267514129006</v>
      </c>
      <c r="N74" s="7">
        <f t="shared" si="2"/>
        <v>24.564870280131462</v>
      </c>
      <c r="O74" s="7">
        <f t="shared" si="2"/>
        <v>25.846037589675934</v>
      </c>
      <c r="P74" s="7">
        <f t="shared" si="2"/>
        <v>26.009373939038532</v>
      </c>
      <c r="Q74" s="7">
        <f t="shared" si="2"/>
        <v>26.289049965855703</v>
      </c>
      <c r="R74" s="7">
        <f t="shared" si="2"/>
        <v>27.202770591074753</v>
      </c>
      <c r="S74" s="7">
        <f t="shared" si="2"/>
        <v>28.058086709283558</v>
      </c>
      <c r="T74" s="7">
        <f t="shared" si="2"/>
        <v>29.412139914527469</v>
      </c>
      <c r="U74" s="7">
        <f t="shared" si="2"/>
        <v>30.568100760288448</v>
      </c>
      <c r="V74" s="7">
        <f t="shared" si="2"/>
        <v>30.690084422039938</v>
      </c>
      <c r="W74" s="7">
        <f t="shared" si="2"/>
        <v>28.6862881370267</v>
      </c>
      <c r="X74" s="7">
        <f t="shared" si="2"/>
        <v>23.631427823638305</v>
      </c>
      <c r="Y74" s="7">
        <f t="shared" si="2"/>
        <v>22.233794303857998</v>
      </c>
      <c r="Z74" s="7">
        <f t="shared" si="2"/>
        <v>20.710064826770218</v>
      </c>
      <c r="AA74" s="7">
        <f t="shared" si="2"/>
        <v>19.19286842979897</v>
      </c>
    </row>
    <row r="75" spans="1:27" ht="13.5" x14ac:dyDescent="0.25">
      <c r="A75" s="6" t="s">
        <v>51</v>
      </c>
      <c r="B75" s="5" t="s">
        <v>35</v>
      </c>
      <c r="C75" s="7">
        <f t="shared" si="1"/>
        <v>21.709200401249625</v>
      </c>
      <c r="D75" s="7">
        <f t="shared" si="2"/>
        <v>23.750458528403257</v>
      </c>
      <c r="E75" s="7">
        <f t="shared" si="2"/>
        <v>23.459593641077955</v>
      </c>
      <c r="F75" s="7">
        <f t="shared" si="2"/>
        <v>21.048637531349428</v>
      </c>
      <c r="G75" s="7">
        <f t="shared" si="2"/>
        <v>18.528411062060975</v>
      </c>
      <c r="H75" s="7">
        <f t="shared" si="2"/>
        <v>15.642962568225565</v>
      </c>
      <c r="I75" s="7">
        <f t="shared" si="2"/>
        <v>15.511727714007248</v>
      </c>
      <c r="J75" s="7">
        <f t="shared" si="2"/>
        <v>15.97231394111877</v>
      </c>
      <c r="K75" s="7">
        <f t="shared" si="2"/>
        <v>16.179436489806704</v>
      </c>
      <c r="L75" s="7">
        <f t="shared" si="2"/>
        <v>15.778266600723853</v>
      </c>
      <c r="M75" s="7">
        <f t="shared" si="2"/>
        <v>16.636988006068076</v>
      </c>
      <c r="N75" s="7">
        <f t="shared" si="2"/>
        <v>17.480561591940969</v>
      </c>
      <c r="O75" s="7">
        <f t="shared" si="2"/>
        <v>17.96735920107599</v>
      </c>
      <c r="P75" s="7">
        <f t="shared" si="2"/>
        <v>17.935300302032985</v>
      </c>
      <c r="Q75" s="7">
        <f t="shared" si="2"/>
        <v>17.353731947962661</v>
      </c>
      <c r="R75" s="7">
        <f t="shared" si="2"/>
        <v>16.84543828813058</v>
      </c>
      <c r="S75" s="7">
        <f t="shared" si="2"/>
        <v>17.033758907039836</v>
      </c>
      <c r="T75" s="7">
        <f t="shared" si="2"/>
        <v>17.899453847889866</v>
      </c>
      <c r="U75" s="7">
        <f t="shared" si="2"/>
        <v>18.716581535619191</v>
      </c>
      <c r="V75" s="7">
        <f t="shared" si="2"/>
        <v>19.576470768882327</v>
      </c>
      <c r="W75" s="7">
        <f t="shared" si="2"/>
        <v>20.02942902082189</v>
      </c>
      <c r="X75" s="7">
        <f t="shared" si="2"/>
        <v>17.986695816523333</v>
      </c>
      <c r="Y75" s="7">
        <f t="shared" si="2"/>
        <v>18.028027305214543</v>
      </c>
      <c r="Z75" s="7">
        <f t="shared" si="2"/>
        <v>18.697283728429731</v>
      </c>
      <c r="AA75" s="7">
        <f t="shared" si="2"/>
        <v>18.992401912382114</v>
      </c>
    </row>
    <row r="76" spans="1:27" ht="13.5" x14ac:dyDescent="0.25">
      <c r="A76" s="9" t="s">
        <v>52</v>
      </c>
      <c r="B76" s="5" t="s">
        <v>35</v>
      </c>
      <c r="C76" s="7">
        <f t="shared" si="1"/>
        <v>21.012311759522266</v>
      </c>
      <c r="D76" s="7">
        <f t="shared" si="2"/>
        <v>22.17479327195165</v>
      </c>
      <c r="E76" s="7">
        <f t="shared" si="2"/>
        <v>20.385351017464647</v>
      </c>
      <c r="F76" s="7">
        <f t="shared" si="2"/>
        <v>17.920493747126589</v>
      </c>
      <c r="G76" s="7">
        <f t="shared" si="2"/>
        <v>16.651648030866468</v>
      </c>
      <c r="H76" s="7">
        <f t="shared" si="2"/>
        <v>15.88304589789535</v>
      </c>
      <c r="I76" s="7">
        <f t="shared" si="2"/>
        <v>16.114843465482767</v>
      </c>
      <c r="J76" s="7">
        <f t="shared" si="2"/>
        <v>16.571237636995455</v>
      </c>
      <c r="K76" s="7">
        <f t="shared" si="2"/>
        <v>16.769931182114885</v>
      </c>
      <c r="L76" s="7">
        <f t="shared" si="2"/>
        <v>16.847602375150814</v>
      </c>
      <c r="M76" s="7">
        <f t="shared" si="2"/>
        <v>17.925047435140222</v>
      </c>
      <c r="N76" s="7">
        <f t="shared" si="2"/>
        <v>17.684889858405363</v>
      </c>
      <c r="O76" s="7">
        <f t="shared" si="2"/>
        <v>17.373541112244578</v>
      </c>
      <c r="P76" s="7">
        <f t="shared" si="2"/>
        <v>17.117429720121116</v>
      </c>
      <c r="Q76" s="7">
        <f t="shared" si="2"/>
        <v>17.11807594328064</v>
      </c>
      <c r="R76" s="7">
        <f t="shared" si="2"/>
        <v>16.68289038801105</v>
      </c>
      <c r="S76" s="7">
        <f t="shared" si="2"/>
        <v>16.902589351079335</v>
      </c>
      <c r="T76" s="7">
        <f t="shared" si="2"/>
        <v>16.790458220644251</v>
      </c>
      <c r="U76" s="7">
        <f t="shared" si="2"/>
        <v>17.181468755071386</v>
      </c>
      <c r="V76" s="7">
        <f t="shared" si="2"/>
        <v>17.787657163827163</v>
      </c>
      <c r="W76" s="7">
        <f t="shared" si="2"/>
        <v>16.794613117019022</v>
      </c>
      <c r="X76" s="7">
        <f t="shared" si="2"/>
        <v>14.900812003169275</v>
      </c>
      <c r="Y76" s="7">
        <f t="shared" si="2"/>
        <v>14.886225569881834</v>
      </c>
      <c r="Z76" s="7">
        <f t="shared" si="2"/>
        <v>14.361161192683891</v>
      </c>
      <c r="AA76" s="7">
        <f t="shared" si="2"/>
        <v>14.34279728422978</v>
      </c>
    </row>
  </sheetData>
  <mergeCells count="15">
    <mergeCell ref="A3:B3"/>
    <mergeCell ref="C3:AA3"/>
    <mergeCell ref="A4:B4"/>
    <mergeCell ref="C4:AA4"/>
    <mergeCell ref="A5:B5"/>
    <mergeCell ref="C5:AA5"/>
    <mergeCell ref="A59:B59"/>
    <mergeCell ref="A6:B6"/>
    <mergeCell ref="A33:B33"/>
    <mergeCell ref="A30:B30"/>
    <mergeCell ref="C30:AA30"/>
    <mergeCell ref="A31:B31"/>
    <mergeCell ref="C31:AA31"/>
    <mergeCell ref="A32:B32"/>
    <mergeCell ref="C32:AA32"/>
  </mergeCells>
  <hyperlinks>
    <hyperlink ref="A2" r:id="rId1" tooltip="Click once to display linked information. Click and hold to select this cell." display="http://stats.oecd.org/OECDStat_Metadata/ShowMetadata.ashx?Dataset=SNA_TABLE1&amp;ShowOnWeb=true&amp;Lang=en"/>
    <hyperlink ref="A8" r:id="rId2" tooltip="Click once to display linked information. Click and hold to select this cell." display="http://stats.oecd.org/OECDStat_Metadata/ShowMetadata.ashx?Dataset=SNA_TABLE1&amp;Coords=[LOCATION].[AUS]&amp;ShowOnWeb=true&amp;Lang=en"/>
    <hyperlink ref="B8" r:id="rId3" tooltip="Click once to display linked information. Click and hold to select this cell." display="http://stats.oecd.org/OECDStat_Metadata/ShowMetadata.ashx?Dataset=SNA_TABLE1&amp;Coords=[MEASURE].[C],[FREQUENCY].[A],[TRANSACT].[P51],[LOCATION].[AUS]&amp;ShowOnWeb=true"/>
    <hyperlink ref="A9" r:id="rId4" tooltip="Click once to display linked information. Click and hold to select this cell." display="http://stats.oecd.org/OECDStat_Metadata/ShowMetadata.ashx?Dataset=SNA_TABLE1&amp;Coords=[LOCATION].[AUT]&amp;ShowOnWeb=true&amp;Lang=en"/>
    <hyperlink ref="A10" r:id="rId5" tooltip="Click once to display linked information. Click and hold to select this cell." display="http://stats.oecd.org/OECDStat_Metadata/ShowMetadata.ashx?Dataset=SNA_TABLE1&amp;Coords=[LOCATION].[BEL]&amp;ShowOnWeb=true&amp;Lang=en"/>
    <hyperlink ref="A11" r:id="rId6" tooltip="Click once to display linked information. Click and hold to select this cell." display="http://stats.oecd.org/OECDStat_Metadata/ShowMetadata.ashx?Dataset=SNA_TABLE1&amp;Coords=[LOCATION].[CAN]&amp;ShowOnWeb=true&amp;Lang=en"/>
    <hyperlink ref="A12" r:id="rId7" tooltip="Click once to display linked information. Click and hold to select this cell." display="http://stats.oecd.org/OECDStat_Metadata/ShowMetadata.ashx?Dataset=SNA_TABLE1&amp;Coords=[LOCATION].[DNK]&amp;ShowOnWeb=true&amp;Lang=en"/>
    <hyperlink ref="A13" r:id="rId8" tooltip="Click once to display linked information. Click and hold to select this cell." display="http://stats.oecd.org/OECDStat_Metadata/ShowMetadata.ashx?Dataset=SNA_TABLE1&amp;Coords=[LOCATION].[FIN]&amp;ShowOnWeb=true&amp;Lang=en"/>
    <hyperlink ref="A14" r:id="rId9" tooltip="Click once to display linked information. Click and hold to select this cell." display="http://stats.oecd.org/OECDStat_Metadata/ShowMetadata.ashx?Dataset=SNA_TABLE1&amp;Coords=[LOCATION].[FRA]&amp;ShowOnWeb=true&amp;Lang=en"/>
    <hyperlink ref="A15" r:id="rId10" tooltip="Click once to display linked information. Click and hold to select this cell." display="http://stats.oecd.org/OECDStat_Metadata/ShowMetadata.ashx?Dataset=SNA_TABLE1&amp;Coords=[LOCATION].[DEU]&amp;ShowOnWeb=true&amp;Lang=en"/>
    <hyperlink ref="A16" r:id="rId11" tooltip="Click once to display linked information. Click and hold to select this cell." display="http://stats.oecd.org/OECDStat_Metadata/ShowMetadata.ashx?Dataset=SNA_TABLE1&amp;Coords=[LOCATION].[GRC]&amp;ShowOnWeb=true&amp;Lang=en"/>
    <hyperlink ref="A17" r:id="rId12" tooltip="Click once to display linked information. Click and hold to select this cell." display="http://stats.oecd.org/OECDStat_Metadata/ShowMetadata.ashx?Dataset=SNA_TABLE1&amp;Coords=[LOCATION].[ITA]&amp;ShowOnWeb=true&amp;Lang=en"/>
    <hyperlink ref="A18" r:id="rId13" tooltip="Click once to display linked information. Click and hold to select this cell." display="http://stats.oecd.org/OECDStat_Metadata/ShowMetadata.ashx?Dataset=SNA_TABLE1&amp;Coords=[LOCATION].[JPN]&amp;ShowOnWeb=true&amp;Lang=en"/>
    <hyperlink ref="A19" r:id="rId14" tooltip="Click once to display linked information. Click and hold to select this cell." display="http://stats.oecd.org/OECDStat_Metadata/ShowMetadata.ashx?Dataset=SNA_TABLE1&amp;Coords=[LOCATION].[NLD]&amp;ShowOnWeb=true&amp;Lang=en"/>
    <hyperlink ref="A20" r:id="rId15" tooltip="Click once to display linked information. Click and hold to select this cell." display="http://stats.oecd.org/OECDStat_Metadata/ShowMetadata.ashx?Dataset=SNA_TABLE1&amp;Coords=[LOCATION].[NZL]&amp;ShowOnWeb=true&amp;Lang=en"/>
    <hyperlink ref="A21" r:id="rId16" tooltip="Click once to display linked information. Click and hold to select this cell." display="http://stats.oecd.org/OECDStat_Metadata/ShowMetadata.ashx?Dataset=SNA_TABLE1&amp;Coords=[LOCATION].[ESP]&amp;ShowOnWeb=true&amp;Lang=en"/>
    <hyperlink ref="A22" r:id="rId17" tooltip="Click once to display linked information. Click and hold to select this cell." display="http://stats.oecd.org/OECDStat_Metadata/ShowMetadata.ashx?Dataset=SNA_TABLE1&amp;Coords=[LOCATION].[SWE]&amp;ShowOnWeb=true&amp;Lang=en"/>
    <hyperlink ref="A24" r:id="rId18" tooltip="Click once to display linked information. Click and hold to select this cell." display="http://stats.oecd.org/"/>
    <hyperlink ref="A29" r:id="rId19" tooltip="Click once to display linked information. Click and hold to select this cell." display="http://stats.oecd.org/OECDStat_Metadata/ShowMetadata.ashx?Dataset=SNA_TABLE1&amp;ShowOnWeb=true&amp;Lang=en"/>
    <hyperlink ref="A35" r:id="rId20" tooltip="Click once to display linked information. Click and hold to select this cell." display="http://stats.oecd.org/OECDStat_Metadata/ShowMetadata.ashx?Dataset=SNA_TABLE1&amp;Coords=[LOCATION].[AUS]&amp;ShowOnWeb=true&amp;Lang=en"/>
    <hyperlink ref="A36" r:id="rId21" tooltip="Click once to display linked information. Click and hold to select this cell." display="http://stats.oecd.org/OECDStat_Metadata/ShowMetadata.ashx?Dataset=SNA_TABLE1&amp;Coords=[LOCATION].[AUT]&amp;ShowOnWeb=true&amp;Lang=en"/>
    <hyperlink ref="A37" r:id="rId22" tooltip="Click once to display linked information. Click and hold to select this cell." display="http://stats.oecd.org/OECDStat_Metadata/ShowMetadata.ashx?Dataset=SNA_TABLE1&amp;Coords=[LOCATION].[BEL]&amp;ShowOnWeb=true&amp;Lang=en"/>
    <hyperlink ref="A38" r:id="rId23" tooltip="Click once to display linked information. Click and hold to select this cell." display="http://stats.oecd.org/OECDStat_Metadata/ShowMetadata.ashx?Dataset=SNA_TABLE1&amp;Coords=[LOCATION].[CAN]&amp;ShowOnWeb=true&amp;Lang=en"/>
    <hyperlink ref="A39" r:id="rId24" tooltip="Click once to display linked information. Click and hold to select this cell." display="http://stats.oecd.org/OECDStat_Metadata/ShowMetadata.ashx?Dataset=SNA_TABLE1&amp;Coords=[LOCATION].[DNK]&amp;ShowOnWeb=true&amp;Lang=en"/>
    <hyperlink ref="A40" r:id="rId25" tooltip="Click once to display linked information. Click and hold to select this cell." display="http://stats.oecd.org/OECDStat_Metadata/ShowMetadata.ashx?Dataset=SNA_TABLE1&amp;Coords=[LOCATION].[FIN]&amp;ShowOnWeb=true&amp;Lang=en"/>
    <hyperlink ref="A41" r:id="rId26" tooltip="Click once to display linked information. Click and hold to select this cell." display="http://stats.oecd.org/OECDStat_Metadata/ShowMetadata.ashx?Dataset=SNA_TABLE1&amp;Coords=[LOCATION].[FRA]&amp;ShowOnWeb=true&amp;Lang=en"/>
    <hyperlink ref="A42" r:id="rId27" tooltip="Click once to display linked information. Click and hold to select this cell." display="http://stats.oecd.org/OECDStat_Metadata/ShowMetadata.ashx?Dataset=SNA_TABLE1&amp;Coords=[LOCATION].[DEU]&amp;ShowOnWeb=true&amp;Lang=en"/>
    <hyperlink ref="A43" r:id="rId28" tooltip="Click once to display linked information. Click and hold to select this cell." display="http://stats.oecd.org/OECDStat_Metadata/ShowMetadata.ashx?Dataset=SNA_TABLE1&amp;Coords=[LOCATION].[GRC]&amp;ShowOnWeb=true&amp;Lang=en"/>
    <hyperlink ref="A44" r:id="rId29" tooltip="Click once to display linked information. Click and hold to select this cell." display="http://stats.oecd.org/OECDStat_Metadata/ShowMetadata.ashx?Dataset=SNA_TABLE1&amp;Coords=[LOCATION].[ITA]&amp;ShowOnWeb=true&amp;Lang=en"/>
    <hyperlink ref="A45" r:id="rId30" tooltip="Click once to display linked information. Click and hold to select this cell." display="http://stats.oecd.org/OECDStat_Metadata/ShowMetadata.ashx?Dataset=SNA_TABLE1&amp;Coords=[LOCATION].[JPN]&amp;ShowOnWeb=true&amp;Lang=en"/>
    <hyperlink ref="A46" r:id="rId31" tooltip="Click once to display linked information. Click and hold to select this cell." display="http://stats.oecd.org/OECDStat_Metadata/ShowMetadata.ashx?Dataset=SNA_TABLE1&amp;Coords=[LOCATION].[NLD]&amp;ShowOnWeb=true&amp;Lang=en"/>
    <hyperlink ref="A47" r:id="rId32" tooltip="Click once to display linked information. Click and hold to select this cell." display="http://stats.oecd.org/OECDStat_Metadata/ShowMetadata.ashx?Dataset=SNA_TABLE1&amp;Coords=[LOCATION].[NZL]&amp;ShowOnWeb=true&amp;Lang=en"/>
    <hyperlink ref="A48" r:id="rId33" tooltip="Click once to display linked information. Click and hold to select this cell." display="http://stats.oecd.org/OECDStat_Metadata/ShowMetadata.ashx?Dataset=SNA_TABLE1&amp;Coords=[LOCATION].[ESP]&amp;ShowOnWeb=true&amp;Lang=en"/>
    <hyperlink ref="A49" r:id="rId34" tooltip="Click once to display linked information. Click and hold to select this cell." display="http://stats.oecd.org/OECDStat_Metadata/ShowMetadata.ashx?Dataset=SNA_TABLE1&amp;Coords=[LOCATION].[SWE]&amp;ShowOnWeb=true&amp;Lang=en"/>
    <hyperlink ref="A51" r:id="rId35" tooltip="Click once to display linked information. Click and hold to select this cell." display="http://stats.oecd.org/"/>
    <hyperlink ref="A61" r:id="rId36" tooltip="Click once to display linked information. Click and hold to select this cell." display="http://stats.oecd.org/OECDStat_Metadata/ShowMetadata.ashx?Dataset=SNA_TABLE1&amp;Coords=[LOCATION].[AUS]&amp;ShowOnWeb=true&amp;Lang=en"/>
    <hyperlink ref="A62" r:id="rId37" tooltip="Click once to display linked information. Click and hold to select this cell." display="http://stats.oecd.org/OECDStat_Metadata/ShowMetadata.ashx?Dataset=SNA_TABLE1&amp;Coords=[LOCATION].[AUT]&amp;ShowOnWeb=true&amp;Lang=en"/>
    <hyperlink ref="A63" r:id="rId38" tooltip="Click once to display linked information. Click and hold to select this cell." display="http://stats.oecd.org/OECDStat_Metadata/ShowMetadata.ashx?Dataset=SNA_TABLE1&amp;Coords=[LOCATION].[BEL]&amp;ShowOnWeb=true&amp;Lang=en"/>
    <hyperlink ref="A64" r:id="rId39" tooltip="Click once to display linked information. Click and hold to select this cell." display="http://stats.oecd.org/OECDStat_Metadata/ShowMetadata.ashx?Dataset=SNA_TABLE1&amp;Coords=[LOCATION].[CAN]&amp;ShowOnWeb=true&amp;Lang=en"/>
    <hyperlink ref="A65" r:id="rId40" tooltip="Click once to display linked information. Click and hold to select this cell." display="http://stats.oecd.org/OECDStat_Metadata/ShowMetadata.ashx?Dataset=SNA_TABLE1&amp;Coords=[LOCATION].[DNK]&amp;ShowOnWeb=true&amp;Lang=en"/>
    <hyperlink ref="A66" r:id="rId41" tooltip="Click once to display linked information. Click and hold to select this cell." display="http://stats.oecd.org/OECDStat_Metadata/ShowMetadata.ashx?Dataset=SNA_TABLE1&amp;Coords=[LOCATION].[FIN]&amp;ShowOnWeb=true&amp;Lang=en"/>
    <hyperlink ref="A67" r:id="rId42" tooltip="Click once to display linked information. Click and hold to select this cell." display="http://stats.oecd.org/OECDStat_Metadata/ShowMetadata.ashx?Dataset=SNA_TABLE1&amp;Coords=[LOCATION].[FRA]&amp;ShowOnWeb=true&amp;Lang=en"/>
    <hyperlink ref="A68" r:id="rId43" tooltip="Click once to display linked information. Click and hold to select this cell." display="http://stats.oecd.org/OECDStat_Metadata/ShowMetadata.ashx?Dataset=SNA_TABLE1&amp;Coords=[LOCATION].[DEU]&amp;ShowOnWeb=true&amp;Lang=en"/>
    <hyperlink ref="A69" r:id="rId44" tooltip="Click once to display linked information. Click and hold to select this cell." display="http://stats.oecd.org/OECDStat_Metadata/ShowMetadata.ashx?Dataset=SNA_TABLE1&amp;Coords=[LOCATION].[GRC]&amp;ShowOnWeb=true&amp;Lang=en"/>
    <hyperlink ref="A70" r:id="rId45" tooltip="Click once to display linked information. Click and hold to select this cell." display="http://stats.oecd.org/OECDStat_Metadata/ShowMetadata.ashx?Dataset=SNA_TABLE1&amp;Coords=[LOCATION].[ITA]&amp;ShowOnWeb=true&amp;Lang=en"/>
    <hyperlink ref="A71" r:id="rId46" tooltip="Click once to display linked information. Click and hold to select this cell." display="http://stats.oecd.org/OECDStat_Metadata/ShowMetadata.ashx?Dataset=SNA_TABLE1&amp;Coords=[LOCATION].[JPN]&amp;ShowOnWeb=true&amp;Lang=en"/>
    <hyperlink ref="A72" r:id="rId47" tooltip="Click once to display linked information. Click and hold to select this cell." display="http://stats.oecd.org/OECDStat_Metadata/ShowMetadata.ashx?Dataset=SNA_TABLE1&amp;Coords=[LOCATION].[NLD]&amp;ShowOnWeb=true&amp;Lang=en"/>
    <hyperlink ref="A73" r:id="rId48" tooltip="Click once to display linked information. Click and hold to select this cell." display="http://stats.oecd.org/OECDStat_Metadata/ShowMetadata.ashx?Dataset=SNA_TABLE1&amp;Coords=[LOCATION].[NZL]&amp;ShowOnWeb=true&amp;Lang=en"/>
    <hyperlink ref="A74" r:id="rId49" tooltip="Click once to display linked information. Click and hold to select this cell." display="http://stats.oecd.org/OECDStat_Metadata/ShowMetadata.ashx?Dataset=SNA_TABLE1&amp;Coords=[LOCATION].[ESP]&amp;ShowOnWeb=true&amp;Lang=en"/>
    <hyperlink ref="A75" r:id="rId50" tooltip="Click once to display linked information. Click and hold to select this cell." display="http://stats.oecd.org/OECDStat_Metadata/ShowMetadata.ashx?Dataset=SNA_TABLE1&amp;Coords=[LOCATION].[SWE]&amp;ShowOnWeb=true&amp;Lang=en"/>
  </hyperlinks>
  <pageMargins left="0.78740157499999996" right="0.78740157499999996" top="0.984251969" bottom="0.984251969" header="0.4921259845" footer="0.4921259845"/>
  <pageSetup orientation="portrait" horizontalDpi="0" verticalDpi="0"/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investissement total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2013-12-24T12:39:13Z</dcterms:created>
  <dcterms:modified xsi:type="dcterms:W3CDTF">2014-06-02T09:11:13Z</dcterms:modified>
</cp:coreProperties>
</file>