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70" windowHeight="9015" activeTab="1"/>
  </bookViews>
  <sheets>
    <sheet name="Recettes comparaison inter." sheetId="5" r:id="rId1"/>
    <sheet name="Recettes France" sheetId="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C29" i="6" l="1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V21" i="5" l="1"/>
  <c r="V30" i="5" s="1"/>
  <c r="U21" i="5"/>
  <c r="U29" i="5" s="1"/>
  <c r="T21" i="5"/>
  <c r="T30" i="5" s="1"/>
  <c r="S21" i="5"/>
  <c r="S29" i="5" s="1"/>
  <c r="R21" i="5"/>
  <c r="R30" i="5" s="1"/>
  <c r="Q21" i="5"/>
  <c r="Q29" i="5" s="1"/>
  <c r="P21" i="5"/>
  <c r="P30" i="5" s="1"/>
  <c r="O21" i="5"/>
  <c r="O29" i="5" s="1"/>
  <c r="N21" i="5"/>
  <c r="N30" i="5" s="1"/>
  <c r="M21" i="5"/>
  <c r="M29" i="5" s="1"/>
  <c r="L21" i="5"/>
  <c r="L30" i="5" s="1"/>
  <c r="V15" i="5"/>
  <c r="U15" i="5"/>
  <c r="T15" i="5"/>
  <c r="S15" i="5"/>
  <c r="R15" i="5"/>
  <c r="Q15" i="5"/>
  <c r="P15" i="5"/>
  <c r="O15" i="5"/>
  <c r="N15" i="5"/>
  <c r="M15" i="5"/>
  <c r="L15" i="5"/>
  <c r="K15" i="5"/>
  <c r="L25" i="5" l="1"/>
  <c r="N25" i="5"/>
  <c r="P25" i="5"/>
  <c r="R25" i="5"/>
  <c r="T25" i="5"/>
  <c r="V25" i="5"/>
  <c r="M26" i="5"/>
  <c r="O26" i="5"/>
  <c r="Q26" i="5"/>
  <c r="S26" i="5"/>
  <c r="U26" i="5"/>
  <c r="L27" i="5"/>
  <c r="N27" i="5"/>
  <c r="P27" i="5"/>
  <c r="R27" i="5"/>
  <c r="T27" i="5"/>
  <c r="V27" i="5"/>
  <c r="M28" i="5"/>
  <c r="O28" i="5"/>
  <c r="Q28" i="5"/>
  <c r="S28" i="5"/>
  <c r="U28" i="5"/>
  <c r="L29" i="5"/>
  <c r="N29" i="5"/>
  <c r="P29" i="5"/>
  <c r="R29" i="5"/>
  <c r="T29" i="5"/>
  <c r="V29" i="5"/>
  <c r="M30" i="5"/>
  <c r="O30" i="5"/>
  <c r="Q30" i="5"/>
  <c r="S30" i="5"/>
  <c r="U30" i="5"/>
  <c r="M25" i="5"/>
  <c r="O25" i="5"/>
  <c r="Q25" i="5"/>
  <c r="S25" i="5"/>
  <c r="U25" i="5"/>
  <c r="L26" i="5"/>
  <c r="N26" i="5"/>
  <c r="P26" i="5"/>
  <c r="R26" i="5"/>
  <c r="T26" i="5"/>
  <c r="V26" i="5"/>
  <c r="M27" i="5"/>
  <c r="O27" i="5"/>
  <c r="Q27" i="5"/>
  <c r="S27" i="5"/>
  <c r="U27" i="5"/>
  <c r="L28" i="5"/>
  <c r="N28" i="5"/>
  <c r="P28" i="5"/>
  <c r="R28" i="5"/>
  <c r="T28" i="5"/>
  <c r="V28" i="5"/>
</calcChain>
</file>

<file path=xl/sharedStrings.xml><?xml version="1.0" encoding="utf-8"?>
<sst xmlns="http://schemas.openxmlformats.org/spreadsheetml/2006/main" count="82" uniqueCount="50">
  <si>
    <t>Country Name</t>
  </si>
  <si>
    <t>Country Code</t>
  </si>
  <si>
    <t>Indicator Name</t>
  </si>
  <si>
    <t>Indicator Code</t>
  </si>
  <si>
    <t>Germany</t>
  </si>
  <si>
    <t>DEU</t>
  </si>
  <si>
    <t>International tourism, receipts (current US$)</t>
  </si>
  <si>
    <t>ST.INT.RCPT.CD</t>
  </si>
  <si>
    <t>Spain</t>
  </si>
  <si>
    <t>ESP</t>
  </si>
  <si>
    <t>France</t>
  </si>
  <si>
    <t>FRA</t>
  </si>
  <si>
    <t>United Kingdom</t>
  </si>
  <si>
    <t>GBR</t>
  </si>
  <si>
    <t>Italy</t>
  </si>
  <si>
    <t>ITA</t>
  </si>
  <si>
    <t>United States</t>
  </si>
  <si>
    <t>USA</t>
  </si>
  <si>
    <t>Allemagne</t>
  </si>
  <si>
    <t>Espagne</t>
  </si>
  <si>
    <t>Royaume-Uni</t>
  </si>
  <si>
    <t>Italie</t>
  </si>
  <si>
    <t>Milliards USD</t>
  </si>
  <si>
    <t xml:space="preserve">France : recettes issues du tourisme international </t>
  </si>
  <si>
    <t xml:space="preserve">Recettes du tourisme international </t>
  </si>
  <si>
    <t>(en millions d'euros)</t>
  </si>
  <si>
    <t xml:space="preserve">Croissance annuelle des recettes </t>
  </si>
  <si>
    <t>(en euros courants)</t>
  </si>
  <si>
    <t xml:space="preserve">Déflateur PIB </t>
  </si>
  <si>
    <t>(Banque mondiale)</t>
  </si>
  <si>
    <t>Volume (base 1995)</t>
  </si>
  <si>
    <t>Croissance annuelle en volume</t>
  </si>
  <si>
    <t>Sources : Banque de France et Banque mondiale.</t>
  </si>
  <si>
    <t>Augmenter d’un tiers le volume des recettes touristiques</t>
  </si>
  <si>
    <t>Source: Organisation mondiale du tourisme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</si>
  <si>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</si>
  <si>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</si>
  <si>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</si>
  <si>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</si>
  <si>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</si>
  <si>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</si>
  <si>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</si>
  <si>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</si>
  <si>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</si>
  <si>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</si>
  <si>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</si>
  <si>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</si>
  <si>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/>
  </si>
  <si>
    <t>Taux</t>
  </si>
  <si>
    <t>Milliards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</si>
</sst>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00448B"/>
      <name val="Calibri"/>
      <family val="2"/>
    </font>
    <font>
      <sz val="7"/>
      <color theme="1"/>
      <name val="Calibri"/>
      <family val="2"/>
    </font>
    <font>
      <b/>
      <sz val="7"/>
      <color rgb="FF00448B"/>
      <name val="Calibri"/>
      <family val="2"/>
    </font>
    <font>
      <sz val="10"/>
      <color theme="1"/>
      <name val="Times New Roman"/>
      <family val="1"/>
    </font>
    <font>
      <i/>
      <sz val="9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</font>
    <font>
      <sz val="8"/>
      <color indexed="9"/>
      <name val="Verdana"/>
      <family val="2"/>
    </font>
    <font>
      <b/>
      <sz val="9"/>
      <color indexed="10"/>
      <name val="Courier New"/>
      <family val="3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A1E3"/>
        <bgColor indexed="64"/>
      </patternFill>
    </fill>
    <fill>
      <patternFill patternType="mediumGray">
        <fgColor rgb="FFC0C0C0"/>
        <bgColor rgb="FFFFFFFF"/>
      </patternFill>
    </fill>
  </fills>
  <borders count="4">
    <border>
      <left/>
      <right/>
      <top/>
      <bottom/>
      <diagonal/>
    </border>
    <border>
      <left/>
      <right/>
      <top style="medium">
        <color rgb="FF00448B"/>
      </top>
      <bottom/>
      <diagonal/>
    </border>
    <border>
      <left/>
      <right/>
      <top/>
      <bottom style="medium">
        <color rgb="FF00448B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0" xfId="0" applyNumberForma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10" fontId="3" fillId="2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3" fontId="2" fillId="2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3" borderId="3" xfId="1" applyFont="1" applyFill="1" applyBorder="1" applyAlignment="1">
      <alignment horizontal="center" vertical="top" wrapText="1"/>
    </xf>
    <xf numFmtId="0" fontId="10" fillId="4" borderId="3" xfId="1" applyFont="1" applyFill="1" applyBorder="1" applyAlignment="1">
      <alignment horizontal="center"/>
    </xf>
    <xf numFmtId="0" fontId="11" fillId="0" borderId="3" xfId="1" applyNumberFormat="1" applyFont="1" applyBorder="1" applyAlignment="1">
      <alignment horizontal="right"/>
    </xf>
    <xf numFmtId="3" fontId="2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0" fontId="2" fillId="2" borderId="0" xfId="0" applyNumberFormat="1" applyFont="1" applyFill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2B2B2"/>
      <color rgb="FF575756"/>
      <color rgb="FF0086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'Recettes comparaison inter.'!$K$25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rgbClr val="575756"/>
              </a:solidFill>
              <a:prstDash val="dashDot"/>
            </a:ln>
          </c:spPr>
          <c:marker>
            <c:symbol val="none"/>
          </c:marker>
          <c:cat>
            <c:numRef>
              <c:f>'Recettes comparaison inter.'!$L$24:$V$24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'Recettes comparaison inter.'!$L$25:$V$25</c:f>
              <c:numCache>
                <c:formatCode>General</c:formatCode>
                <c:ptCount val="11"/>
                <c:pt idx="0">
                  <c:v>22.730231210108119</c:v>
                </c:pt>
                <c:pt idx="1">
                  <c:v>24.29404297308632</c:v>
                </c:pt>
                <c:pt idx="2">
                  <c:v>22.841467275494672</c:v>
                </c:pt>
                <c:pt idx="3">
                  <c:v>25.42648940661703</c:v>
                </c:pt>
                <c:pt idx="4">
                  <c:v>27.744653885589365</c:v>
                </c:pt>
                <c:pt idx="5">
                  <c:v>30.869662405876948</c:v>
                </c:pt>
                <c:pt idx="6">
                  <c:v>30.668223921131535</c:v>
                </c:pt>
                <c:pt idx="7">
                  <c:v>30.302906091857363</c:v>
                </c:pt>
                <c:pt idx="8">
                  <c:v>28.62825268022495</c:v>
                </c:pt>
                <c:pt idx="9">
                  <c:v>30.954041043317577</c:v>
                </c:pt>
                <c:pt idx="10">
                  <c:v>32.23574961639968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'Recettes comparaison inter.'!$K$26</c:f>
              <c:strCache>
                <c:ptCount val="1"/>
                <c:pt idx="0">
                  <c:v>Espagne</c:v>
                </c:pt>
              </c:strCache>
            </c:strRef>
          </c:tx>
          <c:spPr>
            <a:ln>
              <a:solidFill>
                <a:srgbClr val="575756"/>
              </a:solidFill>
            </a:ln>
          </c:spPr>
          <c:marker>
            <c:symbol val="square"/>
            <c:size val="5"/>
            <c:spPr>
              <a:solidFill>
                <a:srgbClr val="575756"/>
              </a:solidFill>
              <a:ln>
                <a:noFill/>
              </a:ln>
            </c:spPr>
          </c:marker>
          <c:cat>
            <c:numRef>
              <c:f>'Recettes comparaison inter.'!$L$24:$V$24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'Recettes comparaison inter.'!$L$26:$V$26</c:f>
              <c:numCache>
                <c:formatCode>General</c:formatCode>
                <c:ptCount val="11"/>
                <c:pt idx="0">
                  <c:v>31.807279901003</c:v>
                </c:pt>
                <c:pt idx="1">
                  <c:v>32.284043318449818</c:v>
                </c:pt>
                <c:pt idx="2">
                  <c:v>33.281134703196344</c:v>
                </c:pt>
                <c:pt idx="3">
                  <c:v>34.933299378214478</c:v>
                </c:pt>
                <c:pt idx="4">
                  <c:v>36.325227679866899</c:v>
                </c:pt>
                <c:pt idx="5">
                  <c:v>39.007707493112946</c:v>
                </c:pt>
                <c:pt idx="6">
                  <c:v>40.4209827161269</c:v>
                </c:pt>
                <c:pt idx="7">
                  <c:v>39.970689682645066</c:v>
                </c:pt>
                <c:pt idx="8">
                  <c:v>36.043532409059246</c:v>
                </c:pt>
                <c:pt idx="9">
                  <c:v>37.202061867026757</c:v>
                </c:pt>
                <c:pt idx="10">
                  <c:v>40.76197894801448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'Recettes comparaison inter.'!$K$27</c:f>
              <c:strCache>
                <c:ptCount val="1"/>
                <c:pt idx="0">
                  <c:v>France</c:v>
                </c:pt>
              </c:strCache>
            </c:strRef>
          </c:tx>
          <c:spPr>
            <a:ln w="34925">
              <a:solidFill>
                <a:srgbClr val="0086CD"/>
              </a:solidFill>
            </a:ln>
          </c:spPr>
          <c:marker>
            <c:symbol val="none"/>
          </c:marker>
          <c:cat>
            <c:numRef>
              <c:f>'Recettes comparaison inter.'!$L$24:$V$24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'Recettes comparaison inter.'!$L$27:$V$27</c:f>
              <c:numCache>
                <c:formatCode>General</c:formatCode>
                <c:ptCount val="11"/>
                <c:pt idx="0">
                  <c:v>36.091000000000001</c:v>
                </c:pt>
                <c:pt idx="1">
                  <c:v>36.898000000000003</c:v>
                </c:pt>
                <c:pt idx="2">
                  <c:v>34.895000000000003</c:v>
                </c:pt>
                <c:pt idx="3">
                  <c:v>36.408999999999999</c:v>
                </c:pt>
                <c:pt idx="4">
                  <c:v>35.384</c:v>
                </c:pt>
                <c:pt idx="5">
                  <c:v>36.911000000000001</c:v>
                </c:pt>
                <c:pt idx="6">
                  <c:v>39.600999999999999</c:v>
                </c:pt>
                <c:pt idx="7">
                  <c:v>38.463999999999999</c:v>
                </c:pt>
                <c:pt idx="8">
                  <c:v>35.509</c:v>
                </c:pt>
                <c:pt idx="9">
                  <c:v>35.463000000000001</c:v>
                </c:pt>
                <c:pt idx="10">
                  <c:v>39.333999999999996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'Recettes comparaison inter.'!$K$28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575756"/>
              </a:solidFill>
            </a:ln>
          </c:spPr>
          <c:marker>
            <c:symbol val="triangle"/>
            <c:size val="7"/>
            <c:spPr>
              <a:solidFill>
                <a:srgbClr val="575756"/>
              </a:solidFill>
              <a:ln>
                <a:noFill/>
              </a:ln>
            </c:spPr>
          </c:marker>
          <c:cat>
            <c:numRef>
              <c:f>'Recettes comparaison inter.'!$L$24:$V$24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'Recettes comparaison inter.'!$L$28:$V$28</c:f>
              <c:numCache>
                <c:formatCode>General</c:formatCode>
                <c:ptCount val="11"/>
                <c:pt idx="0">
                  <c:v>24.574976344926405</c:v>
                </c:pt>
                <c:pt idx="1">
                  <c:v>25.32169282383995</c:v>
                </c:pt>
                <c:pt idx="2">
                  <c:v>23.320998477929987</c:v>
                </c:pt>
                <c:pt idx="3">
                  <c:v>25.968697589621556</c:v>
                </c:pt>
                <c:pt idx="4">
                  <c:v>26.977981157261418</c:v>
                </c:pt>
                <c:pt idx="5">
                  <c:v>29.6935267768595</c:v>
                </c:pt>
                <c:pt idx="6">
                  <c:v>29.960141803111409</c:v>
                </c:pt>
                <c:pt idx="7">
                  <c:v>26.266339721742721</c:v>
                </c:pt>
                <c:pt idx="8">
                  <c:v>23.266035917562906</c:v>
                </c:pt>
                <c:pt idx="9">
                  <c:v>25.673845954301555</c:v>
                </c:pt>
                <c:pt idx="10">
                  <c:v>27.726691830847603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'Recettes comparaison inter.'!$K$29</c:f>
              <c:strCache>
                <c:ptCount val="1"/>
                <c:pt idx="0">
                  <c:v>Italie</c:v>
                </c:pt>
              </c:strCache>
            </c:strRef>
          </c:tx>
          <c:spPr>
            <a:ln>
              <a:solidFill>
                <a:srgbClr val="B2B2B2"/>
              </a:solidFill>
            </a:ln>
          </c:spPr>
          <c:marker>
            <c:symbol val="star"/>
            <c:size val="9"/>
            <c:spPr>
              <a:noFill/>
              <a:ln>
                <a:solidFill>
                  <a:srgbClr val="575756"/>
                </a:solidFill>
              </a:ln>
            </c:spPr>
          </c:marker>
          <c:cat>
            <c:numRef>
              <c:f>'Recettes comparaison inter.'!$L$24:$V$24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'Recettes comparaison inter.'!$L$29:$V$29</c:f>
              <c:numCache>
                <c:formatCode>General</c:formatCode>
                <c:ptCount val="11"/>
                <c:pt idx="0">
                  <c:v>25.307421023837438</c:v>
                </c:pt>
                <c:pt idx="1">
                  <c:v>25.661208673557493</c:v>
                </c:pt>
                <c:pt idx="2">
                  <c:v>24.728483257229833</c:v>
                </c:pt>
                <c:pt idx="3">
                  <c:v>26.460597796883395</c:v>
                </c:pt>
                <c:pt idx="4">
                  <c:v>26.268124354336344</c:v>
                </c:pt>
                <c:pt idx="5">
                  <c:v>28.22996664830119</c:v>
                </c:pt>
                <c:pt idx="6">
                  <c:v>28.686339994662561</c:v>
                </c:pt>
                <c:pt idx="7">
                  <c:v>27.66917847710943</c:v>
                </c:pt>
                <c:pt idx="8">
                  <c:v>25.30160290194879</c:v>
                </c:pt>
                <c:pt idx="9">
                  <c:v>25.240340677303578</c:v>
                </c:pt>
                <c:pt idx="10">
                  <c:v>27.381466151107841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11168"/>
        <c:axId val="55912704"/>
      </c:lineChart>
      <c:catAx>
        <c:axId val="55911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55912704"/>
        <c:crosses val="autoZero"/>
        <c:auto val="1"/>
        <c:lblAlgn val="ctr"/>
        <c:lblOffset val="100"/>
        <c:noMultiLvlLbl val="0"/>
      </c:catAx>
      <c:valAx>
        <c:axId val="5591270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55911168"/>
        <c:crosses val="autoZero"/>
        <c:crossBetween val="midCat"/>
        <c:majorUnit val="10"/>
      </c:valAx>
    </c:plotArea>
    <c:legend>
      <c:legendPos val="b"/>
      <c:layout/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'Recettes France'!$D$24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dPt>
            <c:idx val="12"/>
            <c:bubble3D val="0"/>
            <c:spPr>
              <a:ln>
                <a:solidFill>
                  <a:srgbClr val="002060"/>
                </a:solidFill>
                <a:prstDash val="dash"/>
              </a:ln>
            </c:spPr>
          </c:dPt>
          <c:dPt>
            <c:idx val="13"/>
            <c:bubble3D val="0"/>
            <c:spPr>
              <a:ln>
                <a:solidFill>
                  <a:srgbClr val="002060"/>
                </a:solidFill>
                <a:prstDash val="dash"/>
              </a:ln>
            </c:spPr>
          </c:dPt>
          <c:dPt>
            <c:idx val="14"/>
            <c:bubble3D val="0"/>
            <c:spPr>
              <a:ln>
                <a:solidFill>
                  <a:srgbClr val="002060"/>
                </a:solidFill>
                <a:prstDash val="dash"/>
              </a:ln>
            </c:spPr>
          </c:dPt>
          <c:dPt>
            <c:idx val="15"/>
            <c:bubble3D val="0"/>
            <c:spPr>
              <a:ln>
                <a:solidFill>
                  <a:srgbClr val="002060"/>
                </a:solidFill>
                <a:prstDash val="dash"/>
              </a:ln>
            </c:spPr>
          </c:dPt>
          <c:dPt>
            <c:idx val="16"/>
            <c:bubble3D val="0"/>
            <c:spPr>
              <a:ln>
                <a:solidFill>
                  <a:srgbClr val="002060"/>
                </a:solidFill>
                <a:prstDash val="dash"/>
              </a:ln>
            </c:spPr>
          </c:dPt>
          <c:dPt>
            <c:idx val="17"/>
            <c:bubble3D val="0"/>
            <c:spPr>
              <a:ln>
                <a:solidFill>
                  <a:srgbClr val="002060"/>
                </a:solidFill>
                <a:prstDash val="dash"/>
              </a:ln>
            </c:spPr>
          </c:dPt>
          <c:dPt>
            <c:idx val="18"/>
            <c:bubble3D val="0"/>
            <c:spPr>
              <a:ln>
                <a:solidFill>
                  <a:srgbClr val="002060"/>
                </a:solidFill>
                <a:prstDash val="dash"/>
              </a:ln>
            </c:spPr>
          </c:dPt>
          <c:dPt>
            <c:idx val="19"/>
            <c:bubble3D val="0"/>
            <c:spPr>
              <a:ln>
                <a:solidFill>
                  <a:srgbClr val="002060"/>
                </a:solidFill>
                <a:prstDash val="dash"/>
              </a:ln>
            </c:spPr>
          </c:dPt>
          <c:dPt>
            <c:idx val="20"/>
            <c:bubble3D val="0"/>
            <c:spPr>
              <a:ln>
                <a:solidFill>
                  <a:srgbClr val="002060"/>
                </a:solidFill>
                <a:prstDash val="dash"/>
              </a:ln>
            </c:spPr>
          </c:dPt>
          <c:dPt>
            <c:idx val="21"/>
            <c:bubble3D val="0"/>
            <c:spPr>
              <a:ln>
                <a:solidFill>
                  <a:srgbClr val="002060"/>
                </a:solidFill>
                <a:prstDash val="dash"/>
              </a:ln>
            </c:spPr>
          </c:dPt>
          <c:dPt>
            <c:idx val="22"/>
            <c:bubble3D val="0"/>
            <c:spPr>
              <a:ln>
                <a:solidFill>
                  <a:srgbClr val="002060"/>
                </a:solidFill>
                <a:prstDash val="dash"/>
              </a:ln>
            </c:spPr>
          </c:dPt>
          <c:dPt>
            <c:idx val="23"/>
            <c:bubble3D val="0"/>
            <c:spPr>
              <a:ln>
                <a:solidFill>
                  <a:srgbClr val="002060"/>
                </a:solidFill>
                <a:prstDash val="dash"/>
              </a:ln>
            </c:spPr>
          </c:dPt>
          <c:dPt>
            <c:idx val="24"/>
            <c:marker>
              <c:symbol val="circle"/>
              <c:size val="7"/>
              <c:spPr>
                <a:solidFill>
                  <a:srgbClr val="002060"/>
                </a:solidFill>
              </c:spPr>
            </c:marker>
            <c:bubble3D val="0"/>
            <c:spPr>
              <a:ln>
                <a:solidFill>
                  <a:srgbClr val="002060"/>
                </a:solidFill>
                <a:prstDash val="dash"/>
              </a:ln>
            </c:spPr>
          </c:dPt>
          <c:cat>
            <c:numRef>
              <c:f>'Recettes France'!$E$23:$AC$23</c:f>
              <c:numCache>
                <c:formatCode>General</c:formatCode>
                <c:ptCount val="2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</c:numCache>
            </c:numRef>
          </c:cat>
          <c:val>
            <c:numRef>
              <c:f>'Recettes France'!$E$24:$AC$24</c:f>
              <c:numCache>
                <c:formatCode>General</c:formatCode>
                <c:ptCount val="25"/>
                <c:pt idx="0">
                  <c:v>33.610999999999997</c:v>
                </c:pt>
                <c:pt idx="1">
                  <c:v>33.616999999999997</c:v>
                </c:pt>
                <c:pt idx="2">
                  <c:v>31.169</c:v>
                </c:pt>
                <c:pt idx="3">
                  <c:v>31.986000000000001</c:v>
                </c:pt>
                <c:pt idx="4">
                  <c:v>30.501999999999999</c:v>
                </c:pt>
                <c:pt idx="5">
                  <c:v>31.152000000000001</c:v>
                </c:pt>
                <c:pt idx="6">
                  <c:v>32.579000000000001</c:v>
                </c:pt>
                <c:pt idx="7">
                  <c:v>30.859000000000002</c:v>
                </c:pt>
                <c:pt idx="8">
                  <c:v>28.286000000000001</c:v>
                </c:pt>
                <c:pt idx="9">
                  <c:v>27.98</c:v>
                </c:pt>
                <c:pt idx="10">
                  <c:v>30.64</c:v>
                </c:pt>
                <c:pt idx="11">
                  <c:v>31.978999999999999</c:v>
                </c:pt>
                <c:pt idx="12">
                  <c:v>32.839973076923073</c:v>
                </c:pt>
                <c:pt idx="13">
                  <c:v>33.700946153846147</c:v>
                </c:pt>
                <c:pt idx="14">
                  <c:v>34.56191923076922</c:v>
                </c:pt>
                <c:pt idx="15">
                  <c:v>35.422892307692294</c:v>
                </c:pt>
                <c:pt idx="16">
                  <c:v>36.283865384615368</c:v>
                </c:pt>
                <c:pt idx="17">
                  <c:v>37.144838461538441</c:v>
                </c:pt>
                <c:pt idx="18">
                  <c:v>38.005811538461515</c:v>
                </c:pt>
                <c:pt idx="19">
                  <c:v>38.866784615384589</c:v>
                </c:pt>
                <c:pt idx="20">
                  <c:v>39.727757692307662</c:v>
                </c:pt>
                <c:pt idx="21">
                  <c:v>40.588730769230736</c:v>
                </c:pt>
                <c:pt idx="22">
                  <c:v>41.44970384615381</c:v>
                </c:pt>
                <c:pt idx="23">
                  <c:v>42.310676923076883</c:v>
                </c:pt>
                <c:pt idx="24">
                  <c:v>43.17165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9360"/>
        <c:axId val="56881152"/>
      </c:lineChart>
      <c:catAx>
        <c:axId val="5687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881152"/>
        <c:crosses val="autoZero"/>
        <c:auto val="1"/>
        <c:lblAlgn val="ctr"/>
        <c:lblOffset val="100"/>
        <c:noMultiLvlLbl val="0"/>
      </c:catAx>
      <c:valAx>
        <c:axId val="56881152"/>
        <c:scaling>
          <c:orientation val="minMax"/>
          <c:max val="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7936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619124</xdr:colOff>
      <xdr:row>7</xdr:row>
      <xdr:rowOff>28575</xdr:rowOff>
    </xdr:from>
    <xdr:to>
      <xdr:col>18</xdr:col>
      <xdr:colOff>400049</xdr:colOff>
      <xdr:row>34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</xdr:row>
      <xdr:rowOff>128587</xdr:rowOff>
    </xdr:from>
    <xdr:to>
      <xdr:col>11</xdr:col>
      <xdr:colOff>28576</xdr:colOff>
      <xdr:row>21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hier%20des%20indicateurs/Cahier%20Graph%20(2)%20mai%202014/Dossier%20NLO/Graphiques%20&#224;%20modifier%20post%2010%20juin/p.%2064%20-%20recettes%20touristi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3">
          <cell r="E23">
            <v>2001</v>
          </cell>
          <cell r="F23">
            <v>2002</v>
          </cell>
          <cell r="G23">
            <v>2003</v>
          </cell>
          <cell r="H23">
            <v>2004</v>
          </cell>
          <cell r="I23">
            <v>2005</v>
          </cell>
          <cell r="J23">
            <v>2006</v>
          </cell>
          <cell r="K23">
            <v>2007</v>
          </cell>
          <cell r="L23">
            <v>2008</v>
          </cell>
          <cell r="M23">
            <v>2009</v>
          </cell>
          <cell r="N23">
            <v>2010</v>
          </cell>
          <cell r="O23">
            <v>2011</v>
          </cell>
          <cell r="P23">
            <v>2012</v>
          </cell>
          <cell r="Q23">
            <v>2013</v>
          </cell>
          <cell r="R23">
            <v>2014</v>
          </cell>
          <cell r="S23">
            <v>2015</v>
          </cell>
          <cell r="T23">
            <v>2016</v>
          </cell>
          <cell r="U23">
            <v>2017</v>
          </cell>
          <cell r="V23">
            <v>2018</v>
          </cell>
          <cell r="W23">
            <v>2019</v>
          </cell>
          <cell r="X23">
            <v>2020</v>
          </cell>
          <cell r="Y23">
            <v>2021</v>
          </cell>
          <cell r="Z23">
            <v>2022</v>
          </cell>
          <cell r="AA23">
            <v>2023</v>
          </cell>
          <cell r="AB23">
            <v>2024</v>
          </cell>
          <cell r="AC23">
            <v>2025</v>
          </cell>
        </row>
        <row r="24">
          <cell r="D24" t="str">
            <v>France</v>
          </cell>
          <cell r="E24">
            <v>33.610999999999997</v>
          </cell>
          <cell r="F24">
            <v>33.616999999999997</v>
          </cell>
          <cell r="G24">
            <v>31.169</v>
          </cell>
          <cell r="H24">
            <v>31.986000000000001</v>
          </cell>
          <cell r="I24">
            <v>30.501999999999999</v>
          </cell>
          <cell r="J24">
            <v>31.152000000000001</v>
          </cell>
          <cell r="K24">
            <v>32.579000000000001</v>
          </cell>
          <cell r="L24">
            <v>30.859000000000002</v>
          </cell>
          <cell r="M24">
            <v>28.286000000000001</v>
          </cell>
          <cell r="N24">
            <v>27.98</v>
          </cell>
          <cell r="O24">
            <v>30.64</v>
          </cell>
          <cell r="P24">
            <v>31.978999999999999</v>
          </cell>
          <cell r="Q24">
            <v>32.839973076923073</v>
          </cell>
          <cell r="R24">
            <v>33.700946153846147</v>
          </cell>
          <cell r="S24">
            <v>34.56191923076922</v>
          </cell>
          <cell r="T24">
            <v>35.422892307692294</v>
          </cell>
          <cell r="U24">
            <v>36.283865384615368</v>
          </cell>
          <cell r="V24">
            <v>37.144838461538441</v>
          </cell>
          <cell r="W24">
            <v>38.005811538461515</v>
          </cell>
          <cell r="X24">
            <v>38.866784615384589</v>
          </cell>
          <cell r="Y24">
            <v>39.727757692307662</v>
          </cell>
          <cell r="Z24">
            <v>40.588730769230736</v>
          </cell>
          <cell r="AA24">
            <v>41.44970384615381</v>
          </cell>
          <cell r="AB24">
            <v>42.310676923076883</v>
          </cell>
          <cell r="AC24">
            <v>43.17165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/>
  </sheetViews>
  <sheetFormatPr baseColWidth="10" defaultRowHeight="15" x14ac:dyDescent="0.25"/>
  <cols>
    <col min="6" max="10" width="0" hidden="1" customWidth="1"/>
  </cols>
  <sheetData>
    <row r="1" spans="1:22" x14ac:dyDescent="0.25">
      <c r="A1" s="11" t="s">
        <v>33</v>
      </c>
    </row>
    <row r="3" spans="1:22" x14ac:dyDescent="0.25">
      <c r="A3" t="s">
        <v>22</v>
      </c>
    </row>
    <row r="4" spans="1:22" x14ac:dyDescent="0.25">
      <c r="A4" t="s">
        <v>0</v>
      </c>
      <c r="B4" t="s">
        <v>1</v>
      </c>
      <c r="C4" t="s">
        <v>2</v>
      </c>
      <c r="D4" t="s">
        <v>3</v>
      </c>
      <c r="F4" s="1">
        <v>1995</v>
      </c>
      <c r="G4" s="1">
        <v>1996</v>
      </c>
      <c r="H4" s="1">
        <v>1997</v>
      </c>
      <c r="I4" s="1">
        <v>1998</v>
      </c>
      <c r="J4" s="1">
        <v>1999</v>
      </c>
      <c r="K4" s="1">
        <v>2000</v>
      </c>
      <c r="L4" s="1">
        <v>2001</v>
      </c>
      <c r="M4" s="1">
        <v>2002</v>
      </c>
      <c r="N4" s="1">
        <v>2003</v>
      </c>
      <c r="O4" s="1">
        <v>2004</v>
      </c>
      <c r="P4" s="1">
        <v>2005</v>
      </c>
      <c r="Q4" s="1">
        <v>2006</v>
      </c>
      <c r="R4" s="1">
        <v>2007</v>
      </c>
      <c r="S4" s="1">
        <v>2008</v>
      </c>
      <c r="T4" s="1">
        <v>2009</v>
      </c>
      <c r="U4" s="1">
        <v>2010</v>
      </c>
      <c r="V4" s="1">
        <v>2011</v>
      </c>
    </row>
    <row r="5" spans="1:22" x14ac:dyDescent="0.25">
      <c r="A5" t="s">
        <v>4</v>
      </c>
      <c r="B5" t="s">
        <v>5</v>
      </c>
      <c r="C5" t="s">
        <v>6</v>
      </c>
      <c r="D5" t="s">
        <v>7</v>
      </c>
      <c r="E5" t="s">
        <v>18</v>
      </c>
      <c r="F5">
        <v>24052000000</v>
      </c>
      <c r="G5">
        <v>23982000000</v>
      </c>
      <c r="H5">
        <v>24501000000</v>
      </c>
      <c r="I5">
        <v>25806000000</v>
      </c>
      <c r="J5">
        <v>25327000000</v>
      </c>
      <c r="K5">
        <v>24.943000000000001</v>
      </c>
      <c r="L5">
        <v>24.175000000000001</v>
      </c>
      <c r="M5">
        <v>26.69</v>
      </c>
      <c r="N5">
        <v>30.103999999999999</v>
      </c>
      <c r="O5">
        <v>36.39</v>
      </c>
      <c r="P5">
        <v>40.530999999999999</v>
      </c>
      <c r="Q5">
        <v>45.537999999999997</v>
      </c>
      <c r="R5">
        <v>49.332000000000001</v>
      </c>
      <c r="S5">
        <v>53.398000000000003</v>
      </c>
      <c r="T5">
        <v>47.451999999999998</v>
      </c>
      <c r="U5">
        <v>49.125999999999998</v>
      </c>
      <c r="V5">
        <v>53.411000000000001</v>
      </c>
    </row>
    <row r="6" spans="1:22" x14ac:dyDescent="0.25">
      <c r="A6" t="s">
        <v>8</v>
      </c>
      <c r="B6" t="s">
        <v>9</v>
      </c>
      <c r="C6" t="s">
        <v>6</v>
      </c>
      <c r="D6" t="s">
        <v>7</v>
      </c>
      <c r="E6" t="s">
        <v>19</v>
      </c>
      <c r="F6">
        <v>27369000000</v>
      </c>
      <c r="G6">
        <v>29751000000</v>
      </c>
      <c r="H6">
        <v>28649000000</v>
      </c>
      <c r="I6">
        <v>31592000000</v>
      </c>
      <c r="J6">
        <v>33784000000</v>
      </c>
      <c r="K6">
        <v>32.655999999999999</v>
      </c>
      <c r="L6">
        <v>33.829000000000001</v>
      </c>
      <c r="M6">
        <v>35.468000000000004</v>
      </c>
      <c r="N6">
        <v>43.863</v>
      </c>
      <c r="O6">
        <v>49.996000000000002</v>
      </c>
      <c r="P6">
        <v>53.066000000000003</v>
      </c>
      <c r="Q6">
        <v>57.542999999999999</v>
      </c>
      <c r="R6">
        <v>65.02</v>
      </c>
      <c r="S6">
        <v>70.433999999999997</v>
      </c>
      <c r="T6">
        <v>59.743000000000002</v>
      </c>
      <c r="U6">
        <v>59.042000000000002</v>
      </c>
      <c r="V6">
        <v>67.537999999999997</v>
      </c>
    </row>
    <row r="7" spans="1:22" x14ac:dyDescent="0.25">
      <c r="A7" t="s">
        <v>10</v>
      </c>
      <c r="B7" t="s">
        <v>11</v>
      </c>
      <c r="C7" t="s">
        <v>6</v>
      </c>
      <c r="D7" t="s">
        <v>7</v>
      </c>
      <c r="E7" t="s">
        <v>10</v>
      </c>
      <c r="F7">
        <v>31295000000</v>
      </c>
      <c r="G7">
        <v>32088000000</v>
      </c>
      <c r="H7">
        <v>27402000000</v>
      </c>
      <c r="I7">
        <v>29490000000</v>
      </c>
      <c r="J7">
        <v>37770000000</v>
      </c>
      <c r="K7">
        <v>38.533999999999999</v>
      </c>
      <c r="L7">
        <v>38.384999999999998</v>
      </c>
      <c r="M7">
        <v>40.536999999999999</v>
      </c>
      <c r="N7">
        <v>45.99</v>
      </c>
      <c r="O7">
        <v>52.107999999999997</v>
      </c>
      <c r="P7">
        <v>51.691000000000003</v>
      </c>
      <c r="Q7">
        <v>54.45</v>
      </c>
      <c r="R7">
        <v>63.701000000000001</v>
      </c>
      <c r="S7">
        <v>67.778999999999996</v>
      </c>
      <c r="T7">
        <v>58.856999999999999</v>
      </c>
      <c r="U7">
        <v>56.281999999999996</v>
      </c>
      <c r="V7">
        <v>65.171999999999997</v>
      </c>
    </row>
    <row r="8" spans="1:22" x14ac:dyDescent="0.25">
      <c r="A8" t="s">
        <v>12</v>
      </c>
      <c r="B8" t="s">
        <v>13</v>
      </c>
      <c r="C8" t="s">
        <v>6</v>
      </c>
      <c r="D8" t="s">
        <v>7</v>
      </c>
      <c r="E8" t="s">
        <v>20</v>
      </c>
      <c r="F8">
        <v>27577000000</v>
      </c>
      <c r="G8">
        <v>29181000000</v>
      </c>
      <c r="H8">
        <v>30483000000</v>
      </c>
      <c r="I8">
        <v>31658000000</v>
      </c>
      <c r="J8">
        <v>30807000000</v>
      </c>
      <c r="K8">
        <v>29.978000000000002</v>
      </c>
      <c r="L8">
        <v>26.137</v>
      </c>
      <c r="M8">
        <v>27.818999999999999</v>
      </c>
      <c r="N8">
        <v>30.736000000000001</v>
      </c>
      <c r="O8">
        <v>37.165999999999997</v>
      </c>
      <c r="P8">
        <v>39.411000000000001</v>
      </c>
      <c r="Q8">
        <v>43.802999999999997</v>
      </c>
      <c r="R8">
        <v>48.192999999999998</v>
      </c>
      <c r="S8">
        <v>46.284999999999997</v>
      </c>
      <c r="T8">
        <v>38.564</v>
      </c>
      <c r="U8">
        <v>40.746000000000002</v>
      </c>
      <c r="V8">
        <v>45.94</v>
      </c>
    </row>
    <row r="9" spans="1:22" x14ac:dyDescent="0.25">
      <c r="A9" t="s">
        <v>14</v>
      </c>
      <c r="B9" t="s">
        <v>15</v>
      </c>
      <c r="C9" t="s">
        <v>6</v>
      </c>
      <c r="D9" t="s">
        <v>7</v>
      </c>
      <c r="E9" t="s">
        <v>21</v>
      </c>
      <c r="F9">
        <v>30426000000</v>
      </c>
      <c r="G9">
        <v>31886000000</v>
      </c>
      <c r="H9">
        <v>31416000000</v>
      </c>
      <c r="I9">
        <v>31335000000</v>
      </c>
      <c r="J9">
        <v>29571000000</v>
      </c>
      <c r="K9">
        <v>28.706</v>
      </c>
      <c r="L9">
        <v>26.916</v>
      </c>
      <c r="M9">
        <v>28.192</v>
      </c>
      <c r="N9">
        <v>32.591000000000001</v>
      </c>
      <c r="O9">
        <v>37.869999999999997</v>
      </c>
      <c r="P9">
        <v>38.374000000000002</v>
      </c>
      <c r="Q9">
        <v>41.643999999999998</v>
      </c>
      <c r="R9">
        <v>46.143999999999998</v>
      </c>
      <c r="S9">
        <v>48.756999999999998</v>
      </c>
      <c r="T9">
        <v>41.938000000000002</v>
      </c>
      <c r="U9">
        <v>40.058</v>
      </c>
      <c r="V9">
        <v>45.368000000000002</v>
      </c>
    </row>
    <row r="10" spans="1:22" x14ac:dyDescent="0.25">
      <c r="A10" t="s">
        <v>16</v>
      </c>
      <c r="B10" t="s">
        <v>17</v>
      </c>
      <c r="C10" t="s">
        <v>6</v>
      </c>
      <c r="D10" t="s">
        <v>7</v>
      </c>
      <c r="E10" t="s">
        <v>16</v>
      </c>
      <c r="F10">
        <v>93743000000</v>
      </c>
      <c r="G10">
        <v>102196000000</v>
      </c>
      <c r="H10">
        <v>107047000000</v>
      </c>
      <c r="I10">
        <v>105095000000</v>
      </c>
      <c r="J10">
        <v>111475000000</v>
      </c>
      <c r="K10">
        <v>120912000000</v>
      </c>
      <c r="L10">
        <v>109103000000</v>
      </c>
      <c r="M10">
        <v>104427000000</v>
      </c>
      <c r="N10">
        <v>101535000000</v>
      </c>
      <c r="O10">
        <v>115689000000</v>
      </c>
      <c r="P10">
        <v>126769000000</v>
      </c>
      <c r="Q10">
        <v>132914000000</v>
      </c>
      <c r="R10">
        <v>148448000000</v>
      </c>
      <c r="S10">
        <v>170080000000</v>
      </c>
      <c r="T10">
        <v>149498000000</v>
      </c>
      <c r="U10">
        <v>165149000000</v>
      </c>
      <c r="V10">
        <v>185886000000</v>
      </c>
    </row>
    <row r="12" spans="1:22" x14ac:dyDescent="0.25">
      <c r="K12" s="23" t="s">
        <v>35</v>
      </c>
      <c r="L12" s="23" t="s">
        <v>36</v>
      </c>
      <c r="M12" s="23" t="s">
        <v>37</v>
      </c>
      <c r="N12" s="23" t="s">
        <v>38</v>
      </c>
      <c r="O12" s="23" t="s">
        <v>39</v>
      </c>
      <c r="P12" s="23" t="s">
        <v>40</v>
      </c>
      <c r="Q12" s="23" t="s">
        <v>41</v>
      </c>
      <c r="R12" s="23" t="s">
        <v>42</v>
      </c>
      <c r="S12" s="23" t="s">
        <v>43</v>
      </c>
      <c r="T12" s="23" t="s">
        <v>44</v>
      </c>
      <c r="U12" s="23" t="s">
        <v>45</v>
      </c>
      <c r="V12" s="23" t="s">
        <v>46</v>
      </c>
    </row>
    <row r="13" spans="1:22" x14ac:dyDescent="0.25">
      <c r="K13" s="24" t="s">
        <v>47</v>
      </c>
      <c r="L13" s="24" t="s">
        <v>47</v>
      </c>
      <c r="M13" s="24" t="s">
        <v>47</v>
      </c>
      <c r="N13" s="24" t="s">
        <v>47</v>
      </c>
      <c r="O13" s="24" t="s">
        <v>47</v>
      </c>
      <c r="P13" s="24" t="s">
        <v>47</v>
      </c>
      <c r="Q13" s="24" t="s">
        <v>47</v>
      </c>
      <c r="R13" s="24" t="s">
        <v>47</v>
      </c>
      <c r="S13" s="24" t="s">
        <v>47</v>
      </c>
      <c r="T13" s="24" t="s">
        <v>47</v>
      </c>
      <c r="U13" s="24" t="s">
        <v>47</v>
      </c>
      <c r="V13" s="24" t="s">
        <v>47</v>
      </c>
    </row>
    <row r="14" spans="1:22" x14ac:dyDescent="0.25">
      <c r="K14" s="25">
        <v>1.085</v>
      </c>
      <c r="L14" s="25">
        <v>1.117</v>
      </c>
      <c r="M14" s="25">
        <v>1.0609999999999999</v>
      </c>
      <c r="N14" s="25">
        <v>0.88500000000000001</v>
      </c>
      <c r="O14" s="25">
        <v>0.80500000000000005</v>
      </c>
      <c r="P14" s="25">
        <v>0.80500000000000005</v>
      </c>
      <c r="Q14" s="25">
        <v>0.79700000000000004</v>
      </c>
      <c r="R14" s="25">
        <v>0.73</v>
      </c>
      <c r="S14" s="25">
        <v>0.68400000000000005</v>
      </c>
      <c r="T14" s="25">
        <v>0.72</v>
      </c>
      <c r="U14" s="25">
        <v>0.755</v>
      </c>
      <c r="V14" s="25">
        <v>0.71899999999999997</v>
      </c>
    </row>
    <row r="15" spans="1:22" x14ac:dyDescent="0.25">
      <c r="K15">
        <f>K7*K14</f>
        <v>41.80939</v>
      </c>
      <c r="L15">
        <f t="shared" ref="L15:V15" si="0">L7*L14</f>
        <v>42.876044999999998</v>
      </c>
      <c r="M15">
        <f t="shared" si="0"/>
        <v>43.009756999999993</v>
      </c>
      <c r="N15">
        <f t="shared" si="0"/>
        <v>40.701150000000005</v>
      </c>
      <c r="O15">
        <f t="shared" si="0"/>
        <v>41.946939999999998</v>
      </c>
      <c r="P15">
        <f t="shared" si="0"/>
        <v>41.611255000000007</v>
      </c>
      <c r="Q15">
        <f t="shared" si="0"/>
        <v>43.396650000000001</v>
      </c>
      <c r="R15">
        <f t="shared" si="0"/>
        <v>46.501730000000002</v>
      </c>
      <c r="S15">
        <f t="shared" si="0"/>
        <v>46.360835999999999</v>
      </c>
      <c r="T15">
        <f t="shared" si="0"/>
        <v>42.377040000000001</v>
      </c>
      <c r="U15">
        <f t="shared" si="0"/>
        <v>42.492909999999995</v>
      </c>
      <c r="V15">
        <f t="shared" si="0"/>
        <v>46.858667999999994</v>
      </c>
    </row>
    <row r="16" spans="1:22" ht="15.75" thickBot="1" x14ac:dyDescent="0.3"/>
    <row r="17" spans="5:22" x14ac:dyDescent="0.25">
      <c r="K17" s="27"/>
      <c r="L17" s="27">
        <v>2001</v>
      </c>
      <c r="M17" s="20">
        <v>2002</v>
      </c>
      <c r="N17" s="20">
        <v>2003</v>
      </c>
      <c r="O17" s="20">
        <v>2004</v>
      </c>
      <c r="P17" s="18">
        <v>2005</v>
      </c>
      <c r="Q17" s="18">
        <v>2006</v>
      </c>
      <c r="R17" s="18">
        <v>2007</v>
      </c>
      <c r="S17" s="18">
        <v>2008</v>
      </c>
      <c r="T17" s="18">
        <v>2009</v>
      </c>
      <c r="U17" s="16">
        <v>2010</v>
      </c>
      <c r="V17" s="16">
        <v>2011</v>
      </c>
    </row>
    <row r="18" spans="5:22" ht="15.75" thickBot="1" x14ac:dyDescent="0.3">
      <c r="K18" s="28"/>
      <c r="L18" s="28"/>
      <c r="M18" s="21"/>
      <c r="N18" s="21"/>
      <c r="O18" s="21"/>
      <c r="P18" s="19"/>
      <c r="Q18" s="19"/>
      <c r="R18" s="19"/>
      <c r="S18" s="19"/>
      <c r="T18" s="19"/>
      <c r="U18" s="17"/>
      <c r="V18" s="17"/>
    </row>
    <row r="19" spans="5:22" x14ac:dyDescent="0.25">
      <c r="K19" s="29"/>
      <c r="L19" s="29">
        <v>36091</v>
      </c>
      <c r="M19" s="13">
        <v>36898</v>
      </c>
      <c r="N19" s="13">
        <v>34895</v>
      </c>
      <c r="O19" s="13">
        <v>36409</v>
      </c>
      <c r="P19" s="13">
        <v>35384</v>
      </c>
      <c r="Q19" s="13">
        <v>36911</v>
      </c>
      <c r="R19" s="13">
        <v>39601</v>
      </c>
      <c r="S19" s="13">
        <v>38464</v>
      </c>
      <c r="T19" s="13">
        <v>35509</v>
      </c>
      <c r="U19" s="14">
        <v>35463</v>
      </c>
      <c r="V19" s="14">
        <v>39334</v>
      </c>
    </row>
    <row r="20" spans="5:22" x14ac:dyDescent="0.25">
      <c r="K20" s="30"/>
      <c r="L20" s="30"/>
      <c r="M20" s="26"/>
      <c r="N20" s="26"/>
      <c r="O20" s="26"/>
      <c r="P20" s="26"/>
      <c r="Q20" s="26"/>
      <c r="R20" s="26"/>
      <c r="S20" s="26"/>
      <c r="T20" s="26"/>
      <c r="U20" s="15"/>
      <c r="V20" s="15"/>
    </row>
    <row r="21" spans="5:22" x14ac:dyDescent="0.25">
      <c r="E21" t="s">
        <v>48</v>
      </c>
      <c r="L21">
        <f>(L19/L7)/1000</f>
        <v>0.940237071772828</v>
      </c>
      <c r="M21">
        <f t="shared" ref="M21:V21" si="1">(M19/M7)/1000</f>
        <v>0.91023016010064883</v>
      </c>
      <c r="N21">
        <f t="shared" si="1"/>
        <v>0.75875190258751901</v>
      </c>
      <c r="O21">
        <f t="shared" si="1"/>
        <v>0.69872188531511481</v>
      </c>
      <c r="P21">
        <f t="shared" si="1"/>
        <v>0.68452922172138275</v>
      </c>
      <c r="Q21">
        <f t="shared" si="1"/>
        <v>0.67788797061524331</v>
      </c>
      <c r="R21">
        <f t="shared" si="1"/>
        <v>0.62166998948211172</v>
      </c>
      <c r="S21">
        <f t="shared" si="1"/>
        <v>0.56749140589268066</v>
      </c>
      <c r="T21">
        <f t="shared" si="1"/>
        <v>0.60330971677115719</v>
      </c>
      <c r="U21">
        <f t="shared" si="1"/>
        <v>0.63009487935752106</v>
      </c>
      <c r="V21">
        <f t="shared" si="1"/>
        <v>0.60354139814644325</v>
      </c>
    </row>
    <row r="24" spans="5:22" x14ac:dyDescent="0.25">
      <c r="E24" t="s">
        <v>49</v>
      </c>
      <c r="F24" s="1">
        <v>1995</v>
      </c>
      <c r="G24" s="1">
        <v>1996</v>
      </c>
      <c r="H24" s="1">
        <v>1997</v>
      </c>
      <c r="I24" s="1">
        <v>1998</v>
      </c>
      <c r="J24" s="1">
        <v>1999</v>
      </c>
      <c r="K24" s="1"/>
      <c r="L24" s="1">
        <v>2001</v>
      </c>
      <c r="M24" s="1">
        <v>2002</v>
      </c>
      <c r="N24" s="1">
        <v>2003</v>
      </c>
      <c r="O24" s="1">
        <v>2004</v>
      </c>
      <c r="P24" s="1">
        <v>2005</v>
      </c>
      <c r="Q24" s="1">
        <v>2006</v>
      </c>
      <c r="R24" s="1">
        <v>2007</v>
      </c>
      <c r="S24" s="1">
        <v>2008</v>
      </c>
      <c r="T24" s="1">
        <v>2009</v>
      </c>
      <c r="U24" s="1">
        <v>2010</v>
      </c>
      <c r="V24" s="1">
        <v>2011</v>
      </c>
    </row>
    <row r="25" spans="5:22" x14ac:dyDescent="0.25">
      <c r="F25">
        <v>24052000000</v>
      </c>
      <c r="G25">
        <v>23982000000</v>
      </c>
      <c r="H25">
        <v>24501000000</v>
      </c>
      <c r="I25">
        <v>25806000000</v>
      </c>
      <c r="J25">
        <v>25327000000</v>
      </c>
      <c r="K25" t="s">
        <v>18</v>
      </c>
      <c r="L25">
        <f t="shared" ref="L25:V30" si="2">L5*L$21</f>
        <v>22.730231210108119</v>
      </c>
      <c r="M25">
        <f t="shared" si="2"/>
        <v>24.29404297308632</v>
      </c>
      <c r="N25">
        <f t="shared" si="2"/>
        <v>22.841467275494672</v>
      </c>
      <c r="O25">
        <f t="shared" si="2"/>
        <v>25.42648940661703</v>
      </c>
      <c r="P25">
        <f t="shared" si="2"/>
        <v>27.744653885589365</v>
      </c>
      <c r="Q25">
        <f t="shared" si="2"/>
        <v>30.869662405876948</v>
      </c>
      <c r="R25">
        <f t="shared" si="2"/>
        <v>30.668223921131535</v>
      </c>
      <c r="S25">
        <f t="shared" si="2"/>
        <v>30.302906091857363</v>
      </c>
      <c r="T25">
        <f t="shared" si="2"/>
        <v>28.62825268022495</v>
      </c>
      <c r="U25">
        <f t="shared" si="2"/>
        <v>30.954041043317577</v>
      </c>
      <c r="V25">
        <f t="shared" si="2"/>
        <v>32.23574961639968</v>
      </c>
    </row>
    <row r="26" spans="5:22" x14ac:dyDescent="0.25">
      <c r="F26">
        <v>27369000000</v>
      </c>
      <c r="G26">
        <v>29751000000</v>
      </c>
      <c r="H26">
        <v>28649000000</v>
      </c>
      <c r="I26">
        <v>31592000000</v>
      </c>
      <c r="J26">
        <v>33784000000</v>
      </c>
      <c r="K26" t="s">
        <v>19</v>
      </c>
      <c r="L26">
        <f t="shared" si="2"/>
        <v>31.807279901003</v>
      </c>
      <c r="M26">
        <f t="shared" si="2"/>
        <v>32.284043318449818</v>
      </c>
      <c r="N26">
        <f t="shared" si="2"/>
        <v>33.281134703196344</v>
      </c>
      <c r="O26">
        <f t="shared" si="2"/>
        <v>34.933299378214478</v>
      </c>
      <c r="P26">
        <f t="shared" si="2"/>
        <v>36.325227679866899</v>
      </c>
      <c r="Q26">
        <f t="shared" si="2"/>
        <v>39.007707493112946</v>
      </c>
      <c r="R26">
        <f t="shared" si="2"/>
        <v>40.4209827161269</v>
      </c>
      <c r="S26">
        <f t="shared" si="2"/>
        <v>39.970689682645066</v>
      </c>
      <c r="T26">
        <f t="shared" si="2"/>
        <v>36.043532409059246</v>
      </c>
      <c r="U26">
        <f t="shared" si="2"/>
        <v>37.202061867026757</v>
      </c>
      <c r="V26">
        <f t="shared" si="2"/>
        <v>40.76197894801448</v>
      </c>
    </row>
    <row r="27" spans="5:22" x14ac:dyDescent="0.25">
      <c r="F27">
        <v>31295000000</v>
      </c>
      <c r="G27">
        <v>32088000000</v>
      </c>
      <c r="H27">
        <v>27402000000</v>
      </c>
      <c r="I27">
        <v>29490000000</v>
      </c>
      <c r="J27">
        <v>37770000000</v>
      </c>
      <c r="K27" t="s">
        <v>10</v>
      </c>
      <c r="L27">
        <f t="shared" si="2"/>
        <v>36.091000000000001</v>
      </c>
      <c r="M27">
        <f t="shared" si="2"/>
        <v>36.898000000000003</v>
      </c>
      <c r="N27">
        <f t="shared" si="2"/>
        <v>34.895000000000003</v>
      </c>
      <c r="O27">
        <f t="shared" si="2"/>
        <v>36.408999999999999</v>
      </c>
      <c r="P27">
        <f t="shared" si="2"/>
        <v>35.384</v>
      </c>
      <c r="Q27">
        <f t="shared" si="2"/>
        <v>36.911000000000001</v>
      </c>
      <c r="R27">
        <f t="shared" si="2"/>
        <v>39.600999999999999</v>
      </c>
      <c r="S27">
        <f t="shared" si="2"/>
        <v>38.463999999999999</v>
      </c>
      <c r="T27">
        <f t="shared" si="2"/>
        <v>35.509</v>
      </c>
      <c r="U27">
        <f t="shared" si="2"/>
        <v>35.463000000000001</v>
      </c>
      <c r="V27">
        <f t="shared" si="2"/>
        <v>39.333999999999996</v>
      </c>
    </row>
    <row r="28" spans="5:22" x14ac:dyDescent="0.25">
      <c r="F28">
        <v>27577000000</v>
      </c>
      <c r="G28">
        <v>29181000000</v>
      </c>
      <c r="H28">
        <v>30483000000</v>
      </c>
      <c r="I28">
        <v>31658000000</v>
      </c>
      <c r="J28">
        <v>30807000000</v>
      </c>
      <c r="K28" t="s">
        <v>20</v>
      </c>
      <c r="L28">
        <f t="shared" si="2"/>
        <v>24.574976344926405</v>
      </c>
      <c r="M28">
        <f t="shared" si="2"/>
        <v>25.32169282383995</v>
      </c>
      <c r="N28">
        <f t="shared" si="2"/>
        <v>23.320998477929987</v>
      </c>
      <c r="O28">
        <f t="shared" si="2"/>
        <v>25.968697589621556</v>
      </c>
      <c r="P28">
        <f t="shared" si="2"/>
        <v>26.977981157261418</v>
      </c>
      <c r="Q28">
        <f t="shared" si="2"/>
        <v>29.6935267768595</v>
      </c>
      <c r="R28">
        <f t="shared" si="2"/>
        <v>29.960141803111409</v>
      </c>
      <c r="S28">
        <f t="shared" si="2"/>
        <v>26.266339721742721</v>
      </c>
      <c r="T28">
        <f t="shared" si="2"/>
        <v>23.266035917562906</v>
      </c>
      <c r="U28">
        <f t="shared" si="2"/>
        <v>25.673845954301555</v>
      </c>
      <c r="V28">
        <f t="shared" si="2"/>
        <v>27.726691830847603</v>
      </c>
    </row>
    <row r="29" spans="5:22" x14ac:dyDescent="0.25">
      <c r="F29">
        <v>30426000000</v>
      </c>
      <c r="G29">
        <v>31886000000</v>
      </c>
      <c r="H29">
        <v>31416000000</v>
      </c>
      <c r="I29">
        <v>31335000000</v>
      </c>
      <c r="J29">
        <v>29571000000</v>
      </c>
      <c r="K29" t="s">
        <v>21</v>
      </c>
      <c r="L29">
        <f t="shared" si="2"/>
        <v>25.307421023837438</v>
      </c>
      <c r="M29">
        <f t="shared" si="2"/>
        <v>25.661208673557493</v>
      </c>
      <c r="N29">
        <f t="shared" si="2"/>
        <v>24.728483257229833</v>
      </c>
      <c r="O29">
        <f t="shared" si="2"/>
        <v>26.460597796883395</v>
      </c>
      <c r="P29">
        <f t="shared" si="2"/>
        <v>26.268124354336344</v>
      </c>
      <c r="Q29">
        <f t="shared" si="2"/>
        <v>28.22996664830119</v>
      </c>
      <c r="R29">
        <f t="shared" si="2"/>
        <v>28.686339994662561</v>
      </c>
      <c r="S29">
        <f t="shared" si="2"/>
        <v>27.66917847710943</v>
      </c>
      <c r="T29">
        <f t="shared" si="2"/>
        <v>25.30160290194879</v>
      </c>
      <c r="U29">
        <f t="shared" si="2"/>
        <v>25.240340677303578</v>
      </c>
      <c r="V29">
        <f t="shared" si="2"/>
        <v>27.381466151107841</v>
      </c>
    </row>
    <row r="30" spans="5:22" x14ac:dyDescent="0.25">
      <c r="F30">
        <v>93743000000</v>
      </c>
      <c r="G30">
        <v>102196000000</v>
      </c>
      <c r="H30">
        <v>107047000000</v>
      </c>
      <c r="I30">
        <v>105095000000</v>
      </c>
      <c r="J30">
        <v>111475000000</v>
      </c>
      <c r="K30" t="s">
        <v>16</v>
      </c>
      <c r="L30">
        <f t="shared" si="2"/>
        <v>102582685241.63086</v>
      </c>
      <c r="M30">
        <f t="shared" si="2"/>
        <v>95052604928.83046</v>
      </c>
      <c r="N30">
        <f t="shared" si="2"/>
        <v>77039874429.22374</v>
      </c>
      <c r="O30">
        <f t="shared" si="2"/>
        <v>80834436190.220322</v>
      </c>
      <c r="P30">
        <f t="shared" si="2"/>
        <v>86777084908.397964</v>
      </c>
      <c r="Q30">
        <f t="shared" si="2"/>
        <v>90100801726.354446</v>
      </c>
      <c r="R30">
        <f t="shared" si="2"/>
        <v>92285666598.640518</v>
      </c>
      <c r="S30">
        <f t="shared" si="2"/>
        <v>96518938314.227127</v>
      </c>
      <c r="T30">
        <f t="shared" si="2"/>
        <v>90193596037.854462</v>
      </c>
      <c r="U30">
        <f t="shared" si="2"/>
        <v>104059539231.01524</v>
      </c>
      <c r="V30">
        <f t="shared" si="2"/>
        <v>112189896335.84975</v>
      </c>
    </row>
    <row r="37" spans="1:1" x14ac:dyDescent="0.25">
      <c r="A37" s="12" t="s">
        <v>34</v>
      </c>
    </row>
  </sheetData>
  <mergeCells count="4">
    <mergeCell ref="K17:K18"/>
    <mergeCell ref="L17:L18"/>
    <mergeCell ref="K19:K20"/>
    <mergeCell ref="L19:L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workbookViewId="0">
      <selection activeCell="G3" sqref="G3"/>
    </sheetView>
  </sheetViews>
  <sheetFormatPr baseColWidth="10" defaultRowHeight="15" x14ac:dyDescent="0.25"/>
  <sheetData>
    <row r="1" spans="1:17" x14ac:dyDescent="0.25">
      <c r="A1" s="11" t="s">
        <v>33</v>
      </c>
    </row>
    <row r="5" spans="1:17" ht="15.75" thickBot="1" x14ac:dyDescent="0.3">
      <c r="D5" s="2" t="s">
        <v>23</v>
      </c>
    </row>
    <row r="6" spans="1:17" x14ac:dyDescent="0.25">
      <c r="D6" s="42"/>
      <c r="E6" s="27">
        <v>2001</v>
      </c>
      <c r="F6" s="27">
        <v>2002</v>
      </c>
      <c r="G6" s="27">
        <v>2003</v>
      </c>
      <c r="H6" s="27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6">
        <v>2010</v>
      </c>
      <c r="O6" s="36">
        <v>2011</v>
      </c>
      <c r="P6" s="36">
        <v>2012</v>
      </c>
      <c r="Q6" s="22"/>
    </row>
    <row r="7" spans="1:17" ht="15.75" thickBot="1" x14ac:dyDescent="0.3">
      <c r="D7" s="43"/>
      <c r="E7" s="28"/>
      <c r="F7" s="28"/>
      <c r="G7" s="28"/>
      <c r="H7" s="28"/>
      <c r="I7" s="39"/>
      <c r="J7" s="39"/>
      <c r="K7" s="39"/>
      <c r="L7" s="39"/>
      <c r="M7" s="39"/>
      <c r="N7" s="37"/>
      <c r="O7" s="37"/>
      <c r="P7" s="37"/>
      <c r="Q7" s="22"/>
    </row>
    <row r="8" spans="1:17" ht="27" x14ac:dyDescent="0.25">
      <c r="D8" s="3" t="s">
        <v>24</v>
      </c>
      <c r="E8" s="29">
        <v>36091</v>
      </c>
      <c r="F8" s="29">
        <v>36898</v>
      </c>
      <c r="G8" s="29">
        <v>34895</v>
      </c>
      <c r="H8" s="29">
        <v>36409</v>
      </c>
      <c r="I8" s="29">
        <v>35384</v>
      </c>
      <c r="J8" s="29">
        <v>36911</v>
      </c>
      <c r="K8" s="29">
        <v>39601</v>
      </c>
      <c r="L8" s="29">
        <v>38464</v>
      </c>
      <c r="M8" s="29">
        <v>35509</v>
      </c>
      <c r="N8" s="40">
        <v>35463</v>
      </c>
      <c r="O8" s="40">
        <v>39334</v>
      </c>
      <c r="P8" s="40">
        <v>41680</v>
      </c>
      <c r="Q8" s="32"/>
    </row>
    <row r="9" spans="1:17" ht="18" x14ac:dyDescent="0.25">
      <c r="D9" s="4" t="s">
        <v>25</v>
      </c>
      <c r="E9" s="30"/>
      <c r="F9" s="30"/>
      <c r="G9" s="30"/>
      <c r="H9" s="30"/>
      <c r="I9" s="30"/>
      <c r="J9" s="30"/>
      <c r="K9" s="30"/>
      <c r="L9" s="30"/>
      <c r="M9" s="30"/>
      <c r="N9" s="41"/>
      <c r="O9" s="41"/>
      <c r="P9" s="41"/>
      <c r="Q9" s="32"/>
    </row>
    <row r="10" spans="1:17" ht="27" x14ac:dyDescent="0.25">
      <c r="D10" s="3" t="s">
        <v>26</v>
      </c>
      <c r="E10" s="34">
        <v>1.0999999999999999E-2</v>
      </c>
      <c r="F10" s="34">
        <v>2.1999999999999999E-2</v>
      </c>
      <c r="G10" s="34">
        <v>-5.3999999999999999E-2</v>
      </c>
      <c r="H10" s="34">
        <v>4.2999999999999997E-2</v>
      </c>
      <c r="I10" s="34">
        <v>-2.8000000000000001E-2</v>
      </c>
      <c r="J10" s="34">
        <v>4.2999999999999997E-2</v>
      </c>
      <c r="K10" s="34">
        <v>7.2999999999999995E-2</v>
      </c>
      <c r="L10" s="34">
        <v>-2.9000000000000001E-2</v>
      </c>
      <c r="M10" s="34">
        <v>-7.6999999999999999E-2</v>
      </c>
      <c r="N10" s="35">
        <v>-1E-3</v>
      </c>
      <c r="O10" s="35">
        <v>0.109</v>
      </c>
      <c r="P10" s="35">
        <v>0.06</v>
      </c>
      <c r="Q10" s="32"/>
    </row>
    <row r="11" spans="1:17" ht="18" x14ac:dyDescent="0.25">
      <c r="D11" s="4" t="s">
        <v>27</v>
      </c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2"/>
    </row>
    <row r="12" spans="1:17" x14ac:dyDescent="0.25">
      <c r="D12" s="3" t="s">
        <v>28</v>
      </c>
      <c r="E12" s="31">
        <v>2.0099999999999998</v>
      </c>
      <c r="F12" s="31">
        <v>2.2200000000000002</v>
      </c>
      <c r="G12" s="31">
        <v>2</v>
      </c>
      <c r="H12" s="31">
        <v>1.67</v>
      </c>
      <c r="I12" s="31">
        <v>1.91</v>
      </c>
      <c r="J12" s="31">
        <v>2.14</v>
      </c>
      <c r="K12" s="31">
        <v>2.59</v>
      </c>
      <c r="L12" s="31">
        <v>2.54</v>
      </c>
      <c r="M12" s="31">
        <v>0.72</v>
      </c>
      <c r="N12" s="33">
        <v>0.96</v>
      </c>
      <c r="O12" s="33">
        <v>1.29</v>
      </c>
      <c r="P12" s="33">
        <v>1.53</v>
      </c>
      <c r="Q12" s="32"/>
    </row>
    <row r="13" spans="1:17" ht="18" x14ac:dyDescent="0.25">
      <c r="D13" s="4" t="s">
        <v>29</v>
      </c>
      <c r="E13" s="31"/>
      <c r="F13" s="31"/>
      <c r="G13" s="31"/>
      <c r="H13" s="31"/>
      <c r="I13" s="31"/>
      <c r="J13" s="31"/>
      <c r="K13" s="31"/>
      <c r="L13" s="31"/>
      <c r="M13" s="31"/>
      <c r="N13" s="33"/>
      <c r="O13" s="33"/>
      <c r="P13" s="33"/>
      <c r="Q13" s="32"/>
    </row>
    <row r="14" spans="1:17" ht="18.75" thickBot="1" x14ac:dyDescent="0.3">
      <c r="D14" s="5" t="s">
        <v>30</v>
      </c>
      <c r="E14" s="6">
        <v>33611</v>
      </c>
      <c r="F14" s="6">
        <v>33617</v>
      </c>
      <c r="G14" s="6">
        <v>31169</v>
      </c>
      <c r="H14" s="6">
        <v>31986</v>
      </c>
      <c r="I14" s="6">
        <v>30502</v>
      </c>
      <c r="J14" s="6">
        <v>31152</v>
      </c>
      <c r="K14" s="6">
        <v>32579</v>
      </c>
      <c r="L14" s="6">
        <v>30859</v>
      </c>
      <c r="M14" s="6">
        <v>28286</v>
      </c>
      <c r="N14" s="7">
        <v>27980</v>
      </c>
      <c r="O14" s="7">
        <v>30640</v>
      </c>
      <c r="P14" s="7">
        <v>31979</v>
      </c>
      <c r="Q14" s="22"/>
    </row>
    <row r="15" spans="1:17" ht="27.75" thickBot="1" x14ac:dyDescent="0.3">
      <c r="D15" s="8" t="s">
        <v>31</v>
      </c>
      <c r="E15" s="9">
        <v>-8.9999999999999993E-3</v>
      </c>
      <c r="F15" s="9">
        <v>0</v>
      </c>
      <c r="G15" s="9">
        <v>-7.2999999999999995E-2</v>
      </c>
      <c r="H15" s="9">
        <v>2.5999999999999999E-2</v>
      </c>
      <c r="I15" s="9">
        <v>-4.5999999999999999E-2</v>
      </c>
      <c r="J15" s="9">
        <v>2.1000000000000001E-2</v>
      </c>
      <c r="K15" s="9">
        <v>4.5999999999999999E-2</v>
      </c>
      <c r="L15" s="9">
        <v>-5.2999999999999999E-2</v>
      </c>
      <c r="M15" s="9">
        <v>-8.3000000000000004E-2</v>
      </c>
      <c r="N15" s="9">
        <v>-1.0999999999999999E-2</v>
      </c>
      <c r="O15" s="9">
        <v>9.5000000000000001E-2</v>
      </c>
      <c r="P15" s="9">
        <v>4.3999999999999997E-2</v>
      </c>
      <c r="Q15" s="22"/>
    </row>
    <row r="16" spans="1:17" x14ac:dyDescent="0.25">
      <c r="D16" s="10" t="s">
        <v>32</v>
      </c>
    </row>
    <row r="22" spans="4:29" ht="15.75" thickBot="1" x14ac:dyDescent="0.3"/>
    <row r="23" spans="4:29" x14ac:dyDescent="0.25">
      <c r="E23" s="44">
        <v>2001</v>
      </c>
      <c r="F23" s="44">
        <v>2002</v>
      </c>
      <c r="G23" s="44">
        <v>2003</v>
      </c>
      <c r="H23" s="44">
        <v>2004</v>
      </c>
      <c r="I23" s="45">
        <v>2005</v>
      </c>
      <c r="J23" s="45">
        <v>2006</v>
      </c>
      <c r="K23" s="45">
        <v>2007</v>
      </c>
      <c r="L23" s="45">
        <v>2008</v>
      </c>
      <c r="M23" s="45">
        <v>2009</v>
      </c>
      <c r="N23" s="46">
        <v>2010</v>
      </c>
      <c r="O23" s="46">
        <v>2011</v>
      </c>
      <c r="P23" s="46">
        <v>2012</v>
      </c>
      <c r="Q23" s="46">
        <v>2013</v>
      </c>
      <c r="R23" s="46">
        <v>2014</v>
      </c>
      <c r="S23" s="46">
        <v>2015</v>
      </c>
      <c r="T23" s="46">
        <v>2016</v>
      </c>
      <c r="U23" s="46">
        <v>2017</v>
      </c>
      <c r="V23" s="46">
        <v>2018</v>
      </c>
      <c r="W23" s="46">
        <v>2019</v>
      </c>
      <c r="X23" s="46">
        <v>2020</v>
      </c>
      <c r="Y23" s="46">
        <v>2021</v>
      </c>
      <c r="Z23" s="46">
        <v>2022</v>
      </c>
      <c r="AA23" s="46">
        <v>2023</v>
      </c>
      <c r="AB23" s="46">
        <v>2024</v>
      </c>
      <c r="AC23" s="46">
        <v>2025</v>
      </c>
    </row>
    <row r="24" spans="4:29" ht="15.75" thickBot="1" x14ac:dyDescent="0.3">
      <c r="D24" t="s">
        <v>10</v>
      </c>
      <c r="E24" s="6">
        <v>33.610999999999997</v>
      </c>
      <c r="F24" s="6">
        <v>33.616999999999997</v>
      </c>
      <c r="G24" s="6">
        <v>31.169</v>
      </c>
      <c r="H24" s="6">
        <v>31.986000000000001</v>
      </c>
      <c r="I24" s="6">
        <v>30.501999999999999</v>
      </c>
      <c r="J24" s="6">
        <v>31.152000000000001</v>
      </c>
      <c r="K24" s="6">
        <v>32.579000000000001</v>
      </c>
      <c r="L24" s="6">
        <v>30.859000000000002</v>
      </c>
      <c r="M24" s="6">
        <v>28.286000000000001</v>
      </c>
      <c r="N24" s="7">
        <v>27.98</v>
      </c>
      <c r="O24" s="7">
        <v>30.64</v>
      </c>
      <c r="P24" s="7">
        <v>31.978999999999999</v>
      </c>
      <c r="Q24">
        <v>32.839973076923073</v>
      </c>
      <c r="R24">
        <v>33.700946153846147</v>
      </c>
      <c r="S24">
        <v>34.56191923076922</v>
      </c>
      <c r="T24">
        <v>35.422892307692294</v>
      </c>
      <c r="U24">
        <v>36.283865384615368</v>
      </c>
      <c r="V24">
        <v>37.144838461538441</v>
      </c>
      <c r="W24">
        <v>38.005811538461515</v>
      </c>
      <c r="X24">
        <v>38.866784615384589</v>
      </c>
      <c r="Y24">
        <v>39.727757692307662</v>
      </c>
      <c r="Z24">
        <v>40.588730769230736</v>
      </c>
      <c r="AA24">
        <v>41.44970384615381</v>
      </c>
      <c r="AB24">
        <v>42.310676923076883</v>
      </c>
      <c r="AC24">
        <v>43.17165</v>
      </c>
    </row>
    <row r="27" spans="4:29" ht="15.75" thickBot="1" x14ac:dyDescent="0.3"/>
    <row r="28" spans="4:29" x14ac:dyDescent="0.25">
      <c r="E28" s="44">
        <v>2001</v>
      </c>
      <c r="F28" s="44">
        <v>2002</v>
      </c>
      <c r="G28" s="44">
        <v>2003</v>
      </c>
      <c r="H28" s="44">
        <v>2004</v>
      </c>
      <c r="I28" s="45">
        <v>2005</v>
      </c>
      <c r="J28" s="45">
        <v>2006</v>
      </c>
      <c r="K28" s="45">
        <v>2007</v>
      </c>
      <c r="L28" s="45">
        <v>2008</v>
      </c>
      <c r="M28" s="45">
        <v>2009</v>
      </c>
      <c r="N28" s="46">
        <v>2010</v>
      </c>
      <c r="O28" s="46">
        <v>2011</v>
      </c>
      <c r="P28" s="46">
        <v>2012</v>
      </c>
      <c r="Q28" s="46">
        <v>2013</v>
      </c>
      <c r="R28" s="46">
        <v>2014</v>
      </c>
      <c r="S28" s="46">
        <v>2015</v>
      </c>
      <c r="T28" s="46">
        <v>2016</v>
      </c>
      <c r="U28" s="46">
        <v>2017</v>
      </c>
      <c r="V28" s="46">
        <v>2018</v>
      </c>
      <c r="W28" s="46">
        <v>2019</v>
      </c>
      <c r="X28" s="46">
        <v>2020</v>
      </c>
      <c r="Y28" s="46">
        <v>2021</v>
      </c>
      <c r="Z28" s="46">
        <v>2022</v>
      </c>
      <c r="AA28" s="46">
        <v>2023</v>
      </c>
      <c r="AB28" s="46">
        <v>2024</v>
      </c>
      <c r="AC28" s="46">
        <v>2025</v>
      </c>
    </row>
    <row r="29" spans="4:29" ht="15.75" thickBot="1" x14ac:dyDescent="0.3">
      <c r="D29" t="s">
        <v>10</v>
      </c>
      <c r="E29" s="6">
        <f>E24/1000</f>
        <v>3.3610999999999995E-2</v>
      </c>
      <c r="F29" s="6">
        <f t="shared" ref="F29:AC29" si="0">F24/1000</f>
        <v>3.3616999999999994E-2</v>
      </c>
      <c r="G29" s="6">
        <f t="shared" si="0"/>
        <v>3.1168999999999999E-2</v>
      </c>
      <c r="H29" s="6">
        <f t="shared" si="0"/>
        <v>3.1986000000000001E-2</v>
      </c>
      <c r="I29" s="6">
        <f t="shared" si="0"/>
        <v>3.0501999999999998E-2</v>
      </c>
      <c r="J29" s="6">
        <f t="shared" si="0"/>
        <v>3.1152000000000003E-2</v>
      </c>
      <c r="K29" s="6">
        <f t="shared" si="0"/>
        <v>3.2579000000000004E-2</v>
      </c>
      <c r="L29" s="6">
        <f t="shared" si="0"/>
        <v>3.0859000000000001E-2</v>
      </c>
      <c r="M29" s="6">
        <f t="shared" si="0"/>
        <v>2.8286000000000002E-2</v>
      </c>
      <c r="N29" s="6">
        <f t="shared" si="0"/>
        <v>2.7980000000000001E-2</v>
      </c>
      <c r="O29" s="6">
        <f t="shared" si="0"/>
        <v>3.0640000000000001E-2</v>
      </c>
      <c r="P29" s="6">
        <f t="shared" si="0"/>
        <v>3.1979E-2</v>
      </c>
      <c r="Q29" s="6">
        <f t="shared" si="0"/>
        <v>3.2839973076923074E-2</v>
      </c>
      <c r="R29" s="6">
        <f t="shared" si="0"/>
        <v>3.3700946153846147E-2</v>
      </c>
      <c r="S29" s="6">
        <f t="shared" si="0"/>
        <v>3.456191923076922E-2</v>
      </c>
      <c r="T29" s="6">
        <f t="shared" si="0"/>
        <v>3.5422892307692293E-2</v>
      </c>
      <c r="U29" s="6">
        <f t="shared" si="0"/>
        <v>3.6283865384615366E-2</v>
      </c>
      <c r="V29" s="6">
        <f t="shared" si="0"/>
        <v>3.7144838461538439E-2</v>
      </c>
      <c r="W29" s="6">
        <f t="shared" si="0"/>
        <v>3.8005811538461512E-2</v>
      </c>
      <c r="X29" s="6">
        <f t="shared" si="0"/>
        <v>3.8866784615384592E-2</v>
      </c>
      <c r="Y29" s="6">
        <f t="shared" si="0"/>
        <v>3.9727757692307665E-2</v>
      </c>
      <c r="Z29" s="6">
        <f t="shared" si="0"/>
        <v>4.0588730769230738E-2</v>
      </c>
      <c r="AA29" s="6">
        <f t="shared" si="0"/>
        <v>4.1449703846153811E-2</v>
      </c>
      <c r="AB29" s="6">
        <f t="shared" si="0"/>
        <v>4.2310676923076884E-2</v>
      </c>
      <c r="AC29" s="6">
        <f t="shared" si="0"/>
        <v>4.3171649999999999E-2</v>
      </c>
    </row>
  </sheetData>
  <mergeCells count="52">
    <mergeCell ref="N12:N13"/>
    <mergeCell ref="O12:O13"/>
    <mergeCell ref="P12:P13"/>
    <mergeCell ref="Q12:Q13"/>
    <mergeCell ref="Q10:Q11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K10:K11"/>
    <mergeCell ref="L10:L11"/>
    <mergeCell ref="M10:M11"/>
    <mergeCell ref="N10:N11"/>
    <mergeCell ref="O10:O11"/>
    <mergeCell ref="P10:P11"/>
    <mergeCell ref="N8:N9"/>
    <mergeCell ref="O8:O9"/>
    <mergeCell ref="P8:P9"/>
    <mergeCell ref="Q8:Q9"/>
    <mergeCell ref="E10:E11"/>
    <mergeCell ref="F10:F11"/>
    <mergeCell ref="G10:G11"/>
    <mergeCell ref="H10:H11"/>
    <mergeCell ref="I10:I11"/>
    <mergeCell ref="J10:J11"/>
    <mergeCell ref="P6:P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J6:J7"/>
    <mergeCell ref="K6:K7"/>
    <mergeCell ref="L6:L7"/>
    <mergeCell ref="M6:M7"/>
    <mergeCell ref="N6:N7"/>
    <mergeCell ref="O6:O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Recettes comparaison inter.</vt:lpstr>
      <vt:lpstr>Recettes France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Lorach</dc:creator>
  <cp:lastModifiedBy>LORACH Nicolas</cp:lastModifiedBy>
  <dcterms:created xsi:type="dcterms:W3CDTF">2014-05-14T13:57:33Z</dcterms:created>
  <dcterms:modified xsi:type="dcterms:W3CDTF">2014-06-19T10:18:41Z</dcterms:modified>
</cp:coreProperties>
</file>